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76" i="1" l="1"/>
  <c r="A376" i="1"/>
  <c r="L350" i="1"/>
  <c r="B367" i="1"/>
  <c r="A367" i="1"/>
  <c r="L366" i="1"/>
  <c r="L376" i="1" s="1"/>
  <c r="J366" i="1"/>
  <c r="J376" i="1" s="1"/>
  <c r="I366" i="1"/>
  <c r="I376" i="1" s="1"/>
  <c r="H366" i="1"/>
  <c r="H376" i="1" s="1"/>
  <c r="G366" i="1"/>
  <c r="G376" i="1" s="1"/>
  <c r="F366" i="1"/>
  <c r="F376" i="1" s="1"/>
  <c r="J350" i="1"/>
  <c r="I350" i="1"/>
  <c r="H350" i="1"/>
  <c r="G350" i="1"/>
  <c r="F350" i="1"/>
  <c r="B332" i="1"/>
  <c r="A332" i="1"/>
  <c r="L331" i="1"/>
  <c r="J331" i="1"/>
  <c r="I331" i="1"/>
  <c r="H331" i="1"/>
  <c r="G331" i="1"/>
  <c r="F331" i="1"/>
  <c r="L314" i="1"/>
  <c r="J314" i="1"/>
  <c r="I314" i="1"/>
  <c r="H314" i="1"/>
  <c r="G314" i="1"/>
  <c r="F314" i="1"/>
  <c r="B298" i="1"/>
  <c r="A298" i="1"/>
  <c r="L297" i="1"/>
  <c r="J297" i="1"/>
  <c r="I297" i="1"/>
  <c r="H297" i="1"/>
  <c r="G297" i="1"/>
  <c r="F297" i="1"/>
  <c r="B283" i="1"/>
  <c r="A283" i="1"/>
  <c r="L282" i="1"/>
  <c r="J282" i="1"/>
  <c r="I282" i="1"/>
  <c r="H282" i="1"/>
  <c r="G282" i="1"/>
  <c r="F282" i="1"/>
  <c r="B315" i="1"/>
  <c r="A315" i="1"/>
  <c r="B267" i="1"/>
  <c r="A267" i="1"/>
  <c r="L266" i="1"/>
  <c r="J266" i="1"/>
  <c r="I266" i="1"/>
  <c r="H266" i="1"/>
  <c r="G266" i="1"/>
  <c r="F266" i="1"/>
  <c r="B253" i="1"/>
  <c r="A253" i="1"/>
  <c r="L252" i="1"/>
  <c r="J252" i="1"/>
  <c r="I252" i="1"/>
  <c r="H252" i="1"/>
  <c r="G252" i="1"/>
  <c r="F252" i="1"/>
  <c r="B235" i="1"/>
  <c r="A235" i="1"/>
  <c r="L234" i="1"/>
  <c r="J234" i="1"/>
  <c r="I234" i="1"/>
  <c r="H234" i="1"/>
  <c r="G234" i="1"/>
  <c r="F234" i="1"/>
  <c r="B218" i="1"/>
  <c r="A218" i="1"/>
  <c r="L217" i="1"/>
  <c r="J217" i="1"/>
  <c r="I217" i="1"/>
  <c r="H217" i="1"/>
  <c r="G217" i="1"/>
  <c r="F217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377" i="1" s="1"/>
  <c r="J15" i="1"/>
  <c r="J26" i="1" s="1"/>
  <c r="I15" i="1"/>
  <c r="I26" i="1" s="1"/>
  <c r="H15" i="1"/>
  <c r="G15" i="1"/>
  <c r="G26" i="1" s="1"/>
  <c r="G377" i="1" s="1"/>
  <c r="F15" i="1"/>
  <c r="F26" i="1" s="1"/>
  <c r="H26" i="1" l="1"/>
  <c r="F377" i="1"/>
  <c r="I377" i="1"/>
  <c r="H377" i="1"/>
  <c r="J377" i="1"/>
  <c r="G207" i="1" l="1"/>
  <c r="L207" i="1"/>
  <c r="J207" i="1"/>
  <c r="H207" i="1"/>
  <c r="F207" i="1"/>
  <c r="I207" i="1"/>
</calcChain>
</file>

<file path=xl/sharedStrings.xml><?xml version="1.0" encoding="utf-8"?>
<sst xmlns="http://schemas.openxmlformats.org/spreadsheetml/2006/main" count="423" uniqueCount="75">
  <si>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</si>
  <si>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</si>
  <si>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</si>
  <si>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</si>
  <si>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</si>
  <si>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</si>
  <si>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</si>
  <si>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</si>
  <si>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</si>
  <si>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</si>
  <si>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</si>
  <si>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</si>
  <si>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</si>
  <si>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</si>
  <si>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</si>
  <si>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</si>
  <si>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</si>
  <si>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</si>
  <si>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</si>
  <si>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</si>
  <si>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</si>
  <si>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</si>
  <si>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</si>
  <si>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</si>
  <si>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</si>
  <si>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</si>
  <si>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</si>
  <si>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</si>
  <si>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</si>
  <si>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</si>
  <si>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</si>
  <si>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</si>
  <si>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</si>
  <si>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</si>
  <si>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</si>
  <si>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</si>
  <si>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</si>
  <si>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</si>
  <si>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</si>
  <si>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</si>
  <si>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>Гарнир пшеничный</t>
  </si>
  <si>
    <t>Сокосодержащий напиток</t>
  </si>
  <si>
    <t>Хлеб пшеничный</t>
  </si>
  <si>
    <t>Овощная нарезка</t>
  </si>
  <si>
    <t>Каша вязкая манная</t>
  </si>
  <si>
    <t>Сыр порциями</t>
  </si>
  <si>
    <t>Какао на молоке</t>
  </si>
  <si>
    <t>Фруктовая нарезка апельсин</t>
  </si>
  <si>
    <t>Котлета из говядины</t>
  </si>
  <si>
    <t>Макароны отварные</t>
  </si>
  <si>
    <t xml:space="preserve">Кисель </t>
  </si>
  <si>
    <t>Борщ со сметаной на к/б</t>
  </si>
  <si>
    <t>250/10</t>
  </si>
  <si>
    <t>Пирог с мясом в духовке</t>
  </si>
  <si>
    <t>Чай</t>
  </si>
  <si>
    <t>Плов из говядины</t>
  </si>
  <si>
    <t>Компот из с/ф</t>
  </si>
  <si>
    <t xml:space="preserve">Хлеб пшеничный </t>
  </si>
  <si>
    <t>Тефтели соус</t>
  </si>
  <si>
    <t>80/50</t>
  </si>
  <si>
    <t>Каша гречневая</t>
  </si>
  <si>
    <t>чай</t>
  </si>
  <si>
    <t>Запеканка творожная со сметаной</t>
  </si>
  <si>
    <t>Бутерброд с сыром</t>
  </si>
  <si>
    <t>15/15/5</t>
  </si>
  <si>
    <t>Кисель</t>
  </si>
  <si>
    <t>Фруктовая нарезка яблоки</t>
  </si>
  <si>
    <t>Рыба в соусе</t>
  </si>
  <si>
    <t>Картофельное пюре</t>
  </si>
  <si>
    <t>Суп лапша на к,б</t>
  </si>
  <si>
    <t>Сдоба</t>
  </si>
  <si>
    <t>Ряженка</t>
  </si>
  <si>
    <t>хлеб пшеничный</t>
  </si>
  <si>
    <t>Директор</t>
  </si>
  <si>
    <t>Т.А.Малахова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</si>
</sst>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7"/>
  <sheetViews>
    <sheetView tabSelected="1" workbookViewId="0">
      <pane xSplit="4" ySplit="5" topLeftCell="E304" activePane="bottomRight" state="frozen"/>
      <selection pane="topRight" activeCell="E1" sqref="E1"/>
      <selection pane="bottomLeft" activeCell="A6" sqref="A6"/>
      <selection pane="bottomRight" activeCell="A47" sqref="A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73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12.35</v>
      </c>
      <c r="H6" s="40">
        <v>12.99</v>
      </c>
      <c r="I6" s="40">
        <v>4</v>
      </c>
      <c r="J6" s="40">
        <v>182.25</v>
      </c>
      <c r="K6" s="41">
        <v>591</v>
      </c>
      <c r="L6" s="40">
        <v>41.78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200</v>
      </c>
      <c r="G7" s="43">
        <v>5.18</v>
      </c>
      <c r="H7" s="43">
        <v>4.9800000000000004</v>
      </c>
      <c r="I7" s="43">
        <v>30.85</v>
      </c>
      <c r="J7" s="43">
        <v>189.87</v>
      </c>
      <c r="K7" s="44">
        <v>679</v>
      </c>
      <c r="L7" s="43">
        <v>3.82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22</v>
      </c>
      <c r="J8" s="43">
        <v>88</v>
      </c>
      <c r="K8" s="44"/>
      <c r="L8" s="43">
        <v>19.61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3.15</v>
      </c>
      <c r="H9" s="43">
        <v>0.37</v>
      </c>
      <c r="I9" s="43">
        <v>20.309999999999999</v>
      </c>
      <c r="J9" s="43">
        <v>110.25</v>
      </c>
      <c r="K9" s="44"/>
      <c r="L9" s="43">
        <v>2.72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5.0999999999999996</v>
      </c>
      <c r="I10" s="43">
        <v>8.9</v>
      </c>
      <c r="J10" s="43">
        <v>88</v>
      </c>
      <c r="K10" s="44">
        <v>79</v>
      </c>
      <c r="L10" s="43">
        <v>26.23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640</v>
      </c>
      <c r="G15" s="19">
        <f t="shared" ref="G15:J15" si="0">SUM(G6:G14)</f>
        <v>22.08</v>
      </c>
      <c r="H15" s="19">
        <f t="shared" si="0"/>
        <v>23.439999999999998</v>
      </c>
      <c r="I15" s="19">
        <f t="shared" si="0"/>
        <v>86.06</v>
      </c>
      <c r="J15" s="19">
        <f t="shared" si="0"/>
        <v>658.37</v>
      </c>
      <c r="K15" s="25"/>
      <c r="L15" s="19">
        <f t="shared" ref="L15" si="1">SUM(L6:L14)</f>
        <v>94.160000000000011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640</v>
      </c>
      <c r="G26" s="32">
        <f t="shared" ref="G26:J26" si="4">G15+G25</f>
        <v>22.08</v>
      </c>
      <c r="H26" s="32">
        <f t="shared" si="4"/>
        <v>23.439999999999998</v>
      </c>
      <c r="I26" s="32">
        <f t="shared" si="4"/>
        <v>86.06</v>
      </c>
      <c r="J26" s="32">
        <f t="shared" si="4"/>
        <v>658.37</v>
      </c>
      <c r="K26" s="32"/>
      <c r="L26" s="32">
        <f t="shared" ref="L26" si="5">L15+L25</f>
        <v>94.160000000000011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44</v>
      </c>
      <c r="F27" s="40">
        <v>200</v>
      </c>
      <c r="G27" s="40">
        <v>6.6</v>
      </c>
      <c r="H27" s="40">
        <v>15</v>
      </c>
      <c r="I27" s="40">
        <v>37.6</v>
      </c>
      <c r="J27" s="40">
        <v>316</v>
      </c>
      <c r="K27" s="41">
        <v>84</v>
      </c>
      <c r="L27" s="40">
        <v>15.71</v>
      </c>
    </row>
    <row r="28" spans="1:12" ht="15" x14ac:dyDescent="0.25">
      <c r="A28" s="14"/>
      <c r="B28" s="15"/>
      <c r="C28" s="11"/>
      <c r="D28" s="6"/>
      <c r="E28" s="42" t="s">
        <v>45</v>
      </c>
      <c r="F28" s="43">
        <v>15</v>
      </c>
      <c r="G28" s="43">
        <v>7.6</v>
      </c>
      <c r="H28" s="43">
        <v>7.6</v>
      </c>
      <c r="I28" s="43">
        <v>9.6999999999999993</v>
      </c>
      <c r="J28" s="43">
        <v>120</v>
      </c>
      <c r="K28" s="44">
        <v>3</v>
      </c>
      <c r="L28" s="43">
        <v>7.05</v>
      </c>
    </row>
    <row r="29" spans="1:12" ht="15" x14ac:dyDescent="0.25">
      <c r="A29" s="14"/>
      <c r="B29" s="15"/>
      <c r="C29" s="11"/>
      <c r="D29" s="7" t="s">
        <v>22</v>
      </c>
      <c r="E29" s="42" t="s">
        <v>46</v>
      </c>
      <c r="F29" s="43">
        <v>200</v>
      </c>
      <c r="G29" s="43">
        <v>3.78</v>
      </c>
      <c r="H29" s="43">
        <v>0.67</v>
      </c>
      <c r="I29" s="43">
        <v>26</v>
      </c>
      <c r="J29" s="43">
        <v>125.11</v>
      </c>
      <c r="K29" s="44">
        <v>959</v>
      </c>
      <c r="L29" s="43">
        <v>10.26</v>
      </c>
    </row>
    <row r="30" spans="1:12" ht="15" x14ac:dyDescent="0.25">
      <c r="A30" s="14"/>
      <c r="B30" s="15"/>
      <c r="C30" s="11"/>
      <c r="D30" s="7" t="s">
        <v>23</v>
      </c>
      <c r="E30" s="42" t="s">
        <v>42</v>
      </c>
      <c r="F30" s="43">
        <v>40</v>
      </c>
      <c r="G30" s="43">
        <v>3.15</v>
      </c>
      <c r="H30" s="43">
        <v>0.37</v>
      </c>
      <c r="I30" s="43">
        <v>20.309999999999999</v>
      </c>
      <c r="J30" s="43">
        <v>110.25</v>
      </c>
      <c r="K30" s="44"/>
      <c r="L30" s="43">
        <v>2.72</v>
      </c>
    </row>
    <row r="31" spans="1:12" ht="15" x14ac:dyDescent="0.25">
      <c r="A31" s="14"/>
      <c r="B31" s="15"/>
      <c r="C31" s="11"/>
      <c r="D31" s="7" t="s">
        <v>24</v>
      </c>
      <c r="E31" s="42" t="s">
        <v>47</v>
      </c>
      <c r="F31" s="43">
        <v>100</v>
      </c>
      <c r="G31" s="43">
        <v>0.9</v>
      </c>
      <c r="H31" s="43">
        <v>0.2</v>
      </c>
      <c r="I31" s="43">
        <v>8.1</v>
      </c>
      <c r="J31" s="43">
        <v>40</v>
      </c>
      <c r="K31" s="44">
        <v>847</v>
      </c>
      <c r="L31" s="43">
        <v>26.2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555</v>
      </c>
      <c r="G35" s="19">
        <f>SUM(G27:G34)</f>
        <v>22.029999999999998</v>
      </c>
      <c r="H35" s="19">
        <f>SUM(H27:H34)</f>
        <v>23.840000000000003</v>
      </c>
      <c r="I35" s="19">
        <f>SUM(I27:I34)</f>
        <v>101.71</v>
      </c>
      <c r="J35" s="19">
        <f>SUM(J27:J34)</f>
        <v>711.36</v>
      </c>
      <c r="K35" s="25"/>
      <c r="L35" s="19">
        <f>SUM(L27:L34)</f>
        <v>61.94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555</v>
      </c>
      <c r="G46" s="32">
        <f t="shared" ref="G46" si="10">G35+G45</f>
        <v>22.029999999999998</v>
      </c>
      <c r="H46" s="32">
        <f t="shared" ref="H46" si="11">H35+H45</f>
        <v>23.840000000000003</v>
      </c>
      <c r="I46" s="32">
        <f t="shared" ref="I46" si="12">I35+I45</f>
        <v>101.71</v>
      </c>
      <c r="J46" s="32">
        <f t="shared" ref="J46:L46" si="13">J35+J45</f>
        <v>711.36</v>
      </c>
      <c r="K46" s="32"/>
      <c r="L46" s="32">
        <f t="shared" si="13"/>
        <v>61.94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48</v>
      </c>
      <c r="F47" s="40">
        <v>80</v>
      </c>
      <c r="G47" s="40">
        <v>7.85</v>
      </c>
      <c r="H47" s="40">
        <v>6.51</v>
      </c>
      <c r="I47" s="40">
        <v>7.89</v>
      </c>
      <c r="J47" s="40">
        <v>193</v>
      </c>
      <c r="K47" s="41">
        <v>608</v>
      </c>
      <c r="L47" s="40">
        <v>29.92</v>
      </c>
    </row>
    <row r="48" spans="1:12" ht="15" x14ac:dyDescent="0.25">
      <c r="A48" s="23"/>
      <c r="B48" s="15"/>
      <c r="C48" s="11"/>
      <c r="D48" s="6"/>
      <c r="E48" s="42" t="s">
        <v>49</v>
      </c>
      <c r="F48" s="43">
        <v>200</v>
      </c>
      <c r="G48" s="43">
        <v>7</v>
      </c>
      <c r="H48" s="43">
        <v>8.1999999999999993</v>
      </c>
      <c r="I48" s="43">
        <v>37.299999999999997</v>
      </c>
      <c r="J48" s="43">
        <v>326</v>
      </c>
      <c r="K48" s="44">
        <v>14</v>
      </c>
      <c r="L48" s="43">
        <v>8.0500000000000007</v>
      </c>
    </row>
    <row r="49" spans="1:12" ht="15" x14ac:dyDescent="0.25">
      <c r="A49" s="23"/>
      <c r="B49" s="15"/>
      <c r="C49" s="11"/>
      <c r="D49" s="7" t="s">
        <v>22</v>
      </c>
      <c r="E49" s="42" t="s">
        <v>50</v>
      </c>
      <c r="F49" s="43">
        <v>200</v>
      </c>
      <c r="G49" s="43">
        <v>0</v>
      </c>
      <c r="H49" s="43">
        <v>0</v>
      </c>
      <c r="I49" s="43">
        <v>9.98</v>
      </c>
      <c r="J49" s="43">
        <v>122.4</v>
      </c>
      <c r="K49" s="44">
        <v>883</v>
      </c>
      <c r="L49" s="43">
        <v>5.52</v>
      </c>
    </row>
    <row r="50" spans="1:12" ht="15" x14ac:dyDescent="0.25">
      <c r="A50" s="23"/>
      <c r="B50" s="15"/>
      <c r="C50" s="11"/>
      <c r="D50" s="7" t="s">
        <v>23</v>
      </c>
      <c r="E50" s="42" t="s">
        <v>42</v>
      </c>
      <c r="F50" s="43">
        <v>40</v>
      </c>
      <c r="G50" s="43">
        <v>3.15</v>
      </c>
      <c r="H50" s="43">
        <v>0.37</v>
      </c>
      <c r="I50" s="43">
        <v>20.309999999999999</v>
      </c>
      <c r="J50" s="43">
        <v>110.25</v>
      </c>
      <c r="K50" s="44"/>
      <c r="L50" s="43">
        <v>2.72</v>
      </c>
    </row>
    <row r="51" spans="1:12" ht="15" x14ac:dyDescent="0.25">
      <c r="A51" s="23"/>
      <c r="B51" s="15"/>
      <c r="C51" s="11"/>
      <c r="D51" s="7" t="s">
        <v>24</v>
      </c>
      <c r="E51" s="42" t="s">
        <v>43</v>
      </c>
      <c r="F51" s="43">
        <v>100</v>
      </c>
      <c r="G51" s="43">
        <v>1.5</v>
      </c>
      <c r="H51" s="43">
        <v>4.0999999999999996</v>
      </c>
      <c r="I51" s="43">
        <v>3.7</v>
      </c>
      <c r="J51" s="43">
        <v>59</v>
      </c>
      <c r="K51" s="44">
        <v>58</v>
      </c>
      <c r="L51" s="43">
        <v>38.299999999999997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620</v>
      </c>
      <c r="G55" s="19">
        <f>SUM(G47:G54)</f>
        <v>19.5</v>
      </c>
      <c r="H55" s="19">
        <f>SUM(H47:H54)</f>
        <v>19.18</v>
      </c>
      <c r="I55" s="19">
        <f>SUM(I47:I54)</f>
        <v>79.180000000000007</v>
      </c>
      <c r="J55" s="19">
        <f>SUM(J47:J54)</f>
        <v>810.65</v>
      </c>
      <c r="K55" s="25"/>
      <c r="L55" s="19">
        <f>SUM(L47:L54)</f>
        <v>84.509999999999991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620</v>
      </c>
      <c r="G66" s="32">
        <f t="shared" ref="G66" si="18">G55+G65</f>
        <v>19.5</v>
      </c>
      <c r="H66" s="32">
        <f t="shared" ref="H66" si="19">H55+H65</f>
        <v>19.18</v>
      </c>
      <c r="I66" s="32">
        <f t="shared" ref="I66" si="20">I55+I65</f>
        <v>79.180000000000007</v>
      </c>
      <c r="J66" s="32">
        <f t="shared" ref="J66:L66" si="21">J55+J65</f>
        <v>810.65</v>
      </c>
      <c r="K66" s="32"/>
      <c r="L66" s="32">
        <f t="shared" si="21"/>
        <v>84.509999999999991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 t="s">
        <v>52</v>
      </c>
      <c r="G67" s="40">
        <v>2.5</v>
      </c>
      <c r="H67" s="40">
        <v>5</v>
      </c>
      <c r="I67" s="40">
        <v>13.1</v>
      </c>
      <c r="J67" s="40">
        <v>107.34</v>
      </c>
      <c r="K67" s="41">
        <v>176</v>
      </c>
      <c r="L67" s="40">
        <v>1.18</v>
      </c>
    </row>
    <row r="68" spans="1:12" ht="15" x14ac:dyDescent="0.25">
      <c r="A68" s="23"/>
      <c r="B68" s="15"/>
      <c r="C68" s="11"/>
      <c r="D68" s="6"/>
      <c r="E68" s="42" t="s">
        <v>53</v>
      </c>
      <c r="F68" s="43">
        <v>140</v>
      </c>
      <c r="G68" s="43">
        <v>6.12</v>
      </c>
      <c r="H68" s="43">
        <v>5.12</v>
      </c>
      <c r="I68" s="43">
        <v>10.15</v>
      </c>
      <c r="J68" s="43">
        <v>242.3</v>
      </c>
      <c r="K68" s="44">
        <v>1052</v>
      </c>
      <c r="L68" s="43">
        <v>19.239999999999998</v>
      </c>
    </row>
    <row r="69" spans="1:12" ht="15" x14ac:dyDescent="0.25">
      <c r="A69" s="23"/>
      <c r="B69" s="15"/>
      <c r="C69" s="11"/>
      <c r="D69" s="7" t="s">
        <v>22</v>
      </c>
      <c r="E69" s="42" t="s">
        <v>54</v>
      </c>
      <c r="F69" s="43">
        <v>200</v>
      </c>
      <c r="G69" s="43">
        <v>0.2</v>
      </c>
      <c r="H69" s="43">
        <v>0.5</v>
      </c>
      <c r="I69" s="43">
        <v>15.1</v>
      </c>
      <c r="J69" s="43">
        <v>57</v>
      </c>
      <c r="K69" s="44">
        <v>947</v>
      </c>
      <c r="L69" s="43">
        <v>1.92</v>
      </c>
    </row>
    <row r="70" spans="1:12" ht="15" x14ac:dyDescent="0.25">
      <c r="A70" s="23"/>
      <c r="B70" s="15"/>
      <c r="C70" s="11"/>
      <c r="D70" s="7" t="s">
        <v>23</v>
      </c>
      <c r="E70" s="42" t="s">
        <v>42</v>
      </c>
      <c r="F70" s="43">
        <v>40</v>
      </c>
      <c r="G70" s="43">
        <v>3.15</v>
      </c>
      <c r="H70" s="43">
        <v>0.37</v>
      </c>
      <c r="I70" s="43">
        <v>20.309999999999999</v>
      </c>
      <c r="J70" s="43">
        <v>110.25</v>
      </c>
      <c r="K70" s="44"/>
      <c r="L70" s="43">
        <v>2.72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380</v>
      </c>
      <c r="G75" s="19">
        <f t="shared" ref="G75" si="22">SUM(G67:G74)</f>
        <v>11.97</v>
      </c>
      <c r="H75" s="19">
        <f t="shared" ref="H75" si="23">SUM(H67:H74)</f>
        <v>10.99</v>
      </c>
      <c r="I75" s="19">
        <f t="shared" ref="I75" si="24">SUM(I67:I74)</f>
        <v>58.66</v>
      </c>
      <c r="J75" s="19">
        <f t="shared" ref="J75:L75" si="25">SUM(J67:J74)</f>
        <v>516.89</v>
      </c>
      <c r="K75" s="25"/>
      <c r="L75" s="19">
        <f t="shared" si="25"/>
        <v>25.059999999999995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380</v>
      </c>
      <c r="G86" s="32">
        <f t="shared" ref="G86" si="30">G75+G85</f>
        <v>11.97</v>
      </c>
      <c r="H86" s="32">
        <f t="shared" ref="H86" si="31">H75+H85</f>
        <v>10.99</v>
      </c>
      <c r="I86" s="32">
        <f t="shared" ref="I86" si="32">I75+I85</f>
        <v>58.66</v>
      </c>
      <c r="J86" s="32">
        <f t="shared" ref="J86:L86" si="33">J75+J85</f>
        <v>516.89</v>
      </c>
      <c r="K86" s="32"/>
      <c r="L86" s="32">
        <f t="shared" si="33"/>
        <v>25.059999999999995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200</v>
      </c>
      <c r="G87" s="40">
        <v>16.2</v>
      </c>
      <c r="H87" s="40">
        <v>17.8</v>
      </c>
      <c r="I87" s="40">
        <v>36.200000000000003</v>
      </c>
      <c r="J87" s="40">
        <v>358</v>
      </c>
      <c r="K87" s="41">
        <v>265</v>
      </c>
      <c r="L87" s="40">
        <v>44.39</v>
      </c>
    </row>
    <row r="88" spans="1:12" ht="15" x14ac:dyDescent="0.25">
      <c r="A88" s="23"/>
      <c r="B88" s="15"/>
      <c r="C88" s="11"/>
      <c r="D88" s="6"/>
      <c r="E88" s="42" t="s">
        <v>43</v>
      </c>
      <c r="F88" s="43">
        <v>100</v>
      </c>
      <c r="G88" s="43">
        <v>1.5</v>
      </c>
      <c r="H88" s="43">
        <v>4.0999999999999996</v>
      </c>
      <c r="I88" s="43">
        <v>3.7</v>
      </c>
      <c r="J88" s="43">
        <v>59</v>
      </c>
      <c r="K88" s="44">
        <v>58</v>
      </c>
      <c r="L88" s="43">
        <v>38.299999999999997</v>
      </c>
    </row>
    <row r="89" spans="1:12" ht="15" x14ac:dyDescent="0.25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0.6</v>
      </c>
      <c r="H89" s="43">
        <v>0</v>
      </c>
      <c r="I89" s="43">
        <v>29</v>
      </c>
      <c r="J89" s="43">
        <v>124</v>
      </c>
      <c r="K89" s="44">
        <v>867</v>
      </c>
      <c r="L89" s="43">
        <v>4.78</v>
      </c>
    </row>
    <row r="90" spans="1:12" ht="15" x14ac:dyDescent="0.25">
      <c r="A90" s="23"/>
      <c r="B90" s="15"/>
      <c r="C90" s="11"/>
      <c r="D90" s="7" t="s">
        <v>23</v>
      </c>
      <c r="E90" s="42" t="s">
        <v>57</v>
      </c>
      <c r="F90" s="43">
        <v>40</v>
      </c>
      <c r="G90" s="43">
        <v>3.15</v>
      </c>
      <c r="H90" s="43">
        <v>0.37</v>
      </c>
      <c r="I90" s="43">
        <v>20.309999999999999</v>
      </c>
      <c r="J90" s="43">
        <v>110.25</v>
      </c>
      <c r="K90" s="44"/>
      <c r="L90" s="43">
        <v>2.72</v>
      </c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540</v>
      </c>
      <c r="G95" s="19">
        <f t="shared" ref="G95" si="34">SUM(G87:G94)</f>
        <v>21.45</v>
      </c>
      <c r="H95" s="19">
        <f t="shared" ref="H95" si="35">SUM(H87:H94)</f>
        <v>22.27</v>
      </c>
      <c r="I95" s="19">
        <f t="shared" ref="I95" si="36">SUM(I87:I94)</f>
        <v>89.210000000000008</v>
      </c>
      <c r="J95" s="19">
        <f t="shared" ref="J95:L95" si="37">SUM(J87:J94)</f>
        <v>651.25</v>
      </c>
      <c r="K95" s="25"/>
      <c r="L95" s="19">
        <f t="shared" si="37"/>
        <v>90.19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540</v>
      </c>
      <c r="G106" s="32">
        <f t="shared" ref="G106" si="42">G95+G105</f>
        <v>21.45</v>
      </c>
      <c r="H106" s="32"/>
      <c r="I106" s="32">
        <f t="shared" ref="I106" si="43">I95+I105</f>
        <v>89.210000000000008</v>
      </c>
      <c r="J106" s="32">
        <f t="shared" ref="J106:L106" si="44">J95+J105</f>
        <v>651.25</v>
      </c>
      <c r="K106" s="32"/>
      <c r="L106" s="32">
        <f t="shared" si="44"/>
        <v>90.19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 t="s">
        <v>59</v>
      </c>
      <c r="G107" s="40">
        <v>10.9</v>
      </c>
      <c r="H107" s="40">
        <v>13.7</v>
      </c>
      <c r="I107" s="40">
        <v>12.27</v>
      </c>
      <c r="J107" s="40">
        <v>204.98</v>
      </c>
      <c r="K107" s="41">
        <v>519</v>
      </c>
      <c r="L107" s="40">
        <v>34.229999999999997</v>
      </c>
    </row>
    <row r="108" spans="1:12" ht="15" x14ac:dyDescent="0.25">
      <c r="A108" s="23"/>
      <c r="B108" s="15"/>
      <c r="C108" s="11"/>
      <c r="D108" s="6"/>
      <c r="E108" s="42" t="s">
        <v>60</v>
      </c>
      <c r="F108" s="43">
        <v>200</v>
      </c>
      <c r="G108" s="43">
        <v>11.6</v>
      </c>
      <c r="H108" s="43">
        <v>10.4</v>
      </c>
      <c r="I108" s="43">
        <v>56.8</v>
      </c>
      <c r="J108" s="43">
        <v>372</v>
      </c>
      <c r="K108" s="44">
        <v>378</v>
      </c>
      <c r="L108" s="43">
        <v>10.57</v>
      </c>
    </row>
    <row r="109" spans="1:12" ht="15" x14ac:dyDescent="0.25">
      <c r="A109" s="23"/>
      <c r="B109" s="15"/>
      <c r="C109" s="11"/>
      <c r="D109" s="7" t="s">
        <v>22</v>
      </c>
      <c r="E109" s="42" t="s">
        <v>61</v>
      </c>
      <c r="F109" s="43">
        <v>200</v>
      </c>
      <c r="G109" s="43">
        <v>0.26</v>
      </c>
      <c r="H109" s="43">
        <v>0.05</v>
      </c>
      <c r="I109" s="43">
        <v>15.22</v>
      </c>
      <c r="J109" s="43">
        <v>59</v>
      </c>
      <c r="K109" s="44">
        <v>883</v>
      </c>
      <c r="L109" s="43">
        <v>1.92</v>
      </c>
    </row>
    <row r="110" spans="1:12" ht="15" x14ac:dyDescent="0.25">
      <c r="A110" s="23"/>
      <c r="B110" s="15"/>
      <c r="C110" s="11"/>
      <c r="D110" s="7" t="s">
        <v>23</v>
      </c>
      <c r="E110" s="42" t="s">
        <v>42</v>
      </c>
      <c r="F110" s="43">
        <v>40</v>
      </c>
      <c r="G110" s="43">
        <v>3.15</v>
      </c>
      <c r="H110" s="43">
        <v>0.37</v>
      </c>
      <c r="I110" s="43">
        <v>20.309999999999999</v>
      </c>
      <c r="J110" s="43">
        <v>110.25</v>
      </c>
      <c r="K110" s="44"/>
      <c r="L110" s="43">
        <v>2.72</v>
      </c>
    </row>
    <row r="111" spans="1:12" ht="15" x14ac:dyDescent="0.25">
      <c r="A111" s="23"/>
      <c r="B111" s="15"/>
      <c r="C111" s="11"/>
      <c r="D111" s="7" t="s">
        <v>24</v>
      </c>
      <c r="E111" s="42" t="s">
        <v>43</v>
      </c>
      <c r="F111" s="43">
        <v>100</v>
      </c>
      <c r="G111" s="43">
        <v>1.5</v>
      </c>
      <c r="H111" s="43">
        <v>4.0999999999999996</v>
      </c>
      <c r="I111" s="43">
        <v>2.6</v>
      </c>
      <c r="J111" s="43">
        <v>54</v>
      </c>
      <c r="K111" s="44">
        <v>58</v>
      </c>
      <c r="L111" s="43">
        <v>26.23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540</v>
      </c>
      <c r="G115" s="19">
        <f t="shared" ref="G115:J115" si="45">SUM(G107:G114)</f>
        <v>27.41</v>
      </c>
      <c r="H115" s="19">
        <f t="shared" si="45"/>
        <v>28.620000000000005</v>
      </c>
      <c r="I115" s="19">
        <f t="shared" si="45"/>
        <v>107.19999999999999</v>
      </c>
      <c r="J115" s="19">
        <f t="shared" si="45"/>
        <v>800.23</v>
      </c>
      <c r="K115" s="25"/>
      <c r="L115" s="19">
        <f t="shared" ref="L115" si="46">SUM(L107:L114)</f>
        <v>75.67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540</v>
      </c>
      <c r="G126" s="32">
        <f t="shared" ref="G126" si="49">G115+G125</f>
        <v>27.41</v>
      </c>
      <c r="H126" s="32">
        <f t="shared" ref="H126" si="50">H115+H125</f>
        <v>28.620000000000005</v>
      </c>
      <c r="I126" s="32">
        <f t="shared" ref="I126" si="51">I115+I125</f>
        <v>107.19999999999999</v>
      </c>
      <c r="J126" s="32">
        <f t="shared" ref="J126:L126" si="52">J115+J125</f>
        <v>800.23</v>
      </c>
      <c r="K126" s="32"/>
      <c r="L126" s="32">
        <f t="shared" si="52"/>
        <v>75.67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62</v>
      </c>
      <c r="F127" s="40">
        <v>150</v>
      </c>
      <c r="G127" s="40">
        <v>15</v>
      </c>
      <c r="H127" s="40">
        <v>11.3</v>
      </c>
      <c r="I127" s="40">
        <v>38.700000000000003</v>
      </c>
      <c r="J127" s="40">
        <v>239</v>
      </c>
      <c r="K127" s="41">
        <v>216</v>
      </c>
      <c r="L127" s="40">
        <v>53.07</v>
      </c>
    </row>
    <row r="128" spans="1:12" ht="15" x14ac:dyDescent="0.25">
      <c r="A128" s="14"/>
      <c r="B128" s="15"/>
      <c r="C128" s="11"/>
      <c r="D128" s="6"/>
      <c r="E128" s="42" t="s">
        <v>63</v>
      </c>
      <c r="F128" s="43" t="s">
        <v>64</v>
      </c>
      <c r="G128" s="43">
        <v>4.1500000000000004</v>
      </c>
      <c r="H128" s="43">
        <v>7.9</v>
      </c>
      <c r="I128" s="43">
        <v>20.239999999999998</v>
      </c>
      <c r="J128" s="43">
        <v>162.12</v>
      </c>
      <c r="K128" s="44">
        <v>3</v>
      </c>
      <c r="L128" s="43">
        <v>7.05</v>
      </c>
    </row>
    <row r="129" spans="1:12" ht="15" x14ac:dyDescent="0.25">
      <c r="A129" s="14"/>
      <c r="B129" s="15"/>
      <c r="C129" s="11"/>
      <c r="D129" s="7" t="s">
        <v>22</v>
      </c>
      <c r="E129" s="42" t="s">
        <v>65</v>
      </c>
      <c r="F129" s="43">
        <v>200</v>
      </c>
      <c r="G129" s="43">
        <v>0</v>
      </c>
      <c r="H129" s="43">
        <v>0</v>
      </c>
      <c r="I129" s="43">
        <v>9.98</v>
      </c>
      <c r="J129" s="43">
        <v>122.4</v>
      </c>
      <c r="K129" s="44">
        <v>883</v>
      </c>
      <c r="L129" s="43">
        <v>5.52</v>
      </c>
    </row>
    <row r="130" spans="1:12" ht="15" x14ac:dyDescent="0.2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 t="s">
        <v>66</v>
      </c>
      <c r="F131" s="43">
        <v>100</v>
      </c>
      <c r="G131" s="43">
        <v>0.4</v>
      </c>
      <c r="H131" s="43">
        <v>0.4</v>
      </c>
      <c r="I131" s="43">
        <v>9.8000000000000007</v>
      </c>
      <c r="J131" s="43">
        <v>45</v>
      </c>
      <c r="K131" s="44">
        <v>847</v>
      </c>
      <c r="L131" s="43">
        <v>18.47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450</v>
      </c>
      <c r="G135" s="19">
        <f t="shared" ref="G135:J135" si="53">SUM(G127:G134)</f>
        <v>19.549999999999997</v>
      </c>
      <c r="H135" s="19">
        <f t="shared" si="53"/>
        <v>19.600000000000001</v>
      </c>
      <c r="I135" s="19">
        <f t="shared" si="53"/>
        <v>78.72</v>
      </c>
      <c r="J135" s="19">
        <f t="shared" si="53"/>
        <v>568.52</v>
      </c>
      <c r="K135" s="25"/>
      <c r="L135" s="19">
        <f t="shared" ref="L135" si="54">SUM(L127:L134)</f>
        <v>84.11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450</v>
      </c>
      <c r="G146" s="32">
        <f t="shared" ref="G146" si="57">G135+G145</f>
        <v>19.549999999999997</v>
      </c>
      <c r="H146" s="32">
        <f t="shared" ref="H146" si="58">H135+H145</f>
        <v>19.600000000000001</v>
      </c>
      <c r="I146" s="32">
        <f t="shared" ref="I146" si="59">I135+I145</f>
        <v>78.72</v>
      </c>
      <c r="J146" s="32">
        <f t="shared" ref="J146:L146" si="60">J135+J145</f>
        <v>568.52</v>
      </c>
      <c r="K146" s="32"/>
      <c r="L146" s="32">
        <f t="shared" si="60"/>
        <v>84.11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67</v>
      </c>
      <c r="F147" s="40">
        <v>100</v>
      </c>
      <c r="G147" s="40">
        <v>11.65</v>
      </c>
      <c r="H147" s="40">
        <v>13.36</v>
      </c>
      <c r="I147" s="40">
        <v>20.58</v>
      </c>
      <c r="J147" s="40">
        <v>255</v>
      </c>
      <c r="K147" s="41">
        <v>486</v>
      </c>
      <c r="L147" s="40">
        <v>33.29</v>
      </c>
    </row>
    <row r="148" spans="1:12" ht="15" x14ac:dyDescent="0.25">
      <c r="A148" s="23"/>
      <c r="B148" s="15"/>
      <c r="C148" s="11"/>
      <c r="D148" s="6"/>
      <c r="E148" s="42" t="s">
        <v>68</v>
      </c>
      <c r="F148" s="43">
        <v>200</v>
      </c>
      <c r="G148" s="43">
        <v>9.1999999999999993</v>
      </c>
      <c r="H148" s="43">
        <v>9</v>
      </c>
      <c r="I148" s="43">
        <v>29.2</v>
      </c>
      <c r="J148" s="43">
        <v>218</v>
      </c>
      <c r="K148" s="44">
        <v>694</v>
      </c>
      <c r="L148" s="43">
        <v>8.84</v>
      </c>
    </row>
    <row r="149" spans="1:12" ht="15" x14ac:dyDescent="0.25">
      <c r="A149" s="23"/>
      <c r="B149" s="15"/>
      <c r="C149" s="11"/>
      <c r="D149" s="7" t="s">
        <v>22</v>
      </c>
      <c r="E149" s="42" t="s">
        <v>56</v>
      </c>
      <c r="F149" s="43">
        <v>200</v>
      </c>
      <c r="G149" s="43">
        <v>0.6</v>
      </c>
      <c r="H149" s="43">
        <v>0</v>
      </c>
      <c r="I149" s="43">
        <v>31.4</v>
      </c>
      <c r="J149" s="43">
        <v>134</v>
      </c>
      <c r="K149" s="44">
        <v>68</v>
      </c>
      <c r="L149" s="43">
        <v>4.78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42</v>
      </c>
      <c r="F150" s="43">
        <v>40</v>
      </c>
      <c r="G150" s="43">
        <v>3.15</v>
      </c>
      <c r="H150" s="43">
        <v>0.37</v>
      </c>
      <c r="I150" s="43">
        <v>20.309999999999999</v>
      </c>
      <c r="J150" s="43">
        <v>110.25</v>
      </c>
      <c r="K150" s="44"/>
      <c r="L150" s="43">
        <v>2.72</v>
      </c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540</v>
      </c>
      <c r="G155" s="19">
        <f t="shared" ref="G155:J155" si="61">SUM(G147:G154)</f>
        <v>24.6</v>
      </c>
      <c r="H155" s="19">
        <f t="shared" si="61"/>
        <v>22.73</v>
      </c>
      <c r="I155" s="19">
        <f t="shared" si="61"/>
        <v>101.49000000000001</v>
      </c>
      <c r="J155" s="19">
        <f t="shared" si="61"/>
        <v>717.25</v>
      </c>
      <c r="K155" s="25"/>
      <c r="L155" s="19">
        <f t="shared" ref="L155" si="62">SUM(L147:L154)</f>
        <v>49.629999999999995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540</v>
      </c>
      <c r="G166" s="32">
        <f t="shared" ref="G166" si="65">G155+G165</f>
        <v>24.6</v>
      </c>
      <c r="H166" s="32">
        <f t="shared" ref="H166" si="66">H155+H165</f>
        <v>22.73</v>
      </c>
      <c r="I166" s="32">
        <f t="shared" ref="I166" si="67">I155+I165</f>
        <v>101.49000000000001</v>
      </c>
      <c r="J166" s="32">
        <f t="shared" ref="J166:L166" si="68">J155+J165</f>
        <v>717.25</v>
      </c>
      <c r="K166" s="32"/>
      <c r="L166" s="32">
        <f t="shared" si="68"/>
        <v>49.629999999999995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69</v>
      </c>
      <c r="F167" s="40">
        <v>250</v>
      </c>
      <c r="G167" s="40">
        <v>2.12</v>
      </c>
      <c r="H167" s="40">
        <v>4.1399999999999997</v>
      </c>
      <c r="I167" s="40">
        <v>13.16</v>
      </c>
      <c r="J167" s="40">
        <v>98.15</v>
      </c>
      <c r="K167" s="41">
        <v>117</v>
      </c>
      <c r="L167" s="40">
        <v>1.6</v>
      </c>
    </row>
    <row r="168" spans="1:12" ht="15" x14ac:dyDescent="0.25">
      <c r="A168" s="23"/>
      <c r="B168" s="15"/>
      <c r="C168" s="11"/>
      <c r="D168" s="6"/>
      <c r="E168" s="42" t="s">
        <v>70</v>
      </c>
      <c r="F168" s="43">
        <v>60</v>
      </c>
      <c r="G168" s="43">
        <v>7.14</v>
      </c>
      <c r="H168" s="43">
        <v>6.01</v>
      </c>
      <c r="I168" s="43">
        <v>32.71</v>
      </c>
      <c r="J168" s="43">
        <v>264.32</v>
      </c>
      <c r="K168" s="44"/>
      <c r="L168" s="43">
        <v>24</v>
      </c>
    </row>
    <row r="169" spans="1:12" ht="15" x14ac:dyDescent="0.25">
      <c r="A169" s="23"/>
      <c r="B169" s="15"/>
      <c r="C169" s="11"/>
      <c r="D169" s="7" t="s">
        <v>22</v>
      </c>
      <c r="E169" s="42" t="s">
        <v>71</v>
      </c>
      <c r="F169" s="43">
        <v>200</v>
      </c>
      <c r="G169" s="43">
        <v>8</v>
      </c>
      <c r="H169" s="43">
        <v>9.8000000000000007</v>
      </c>
      <c r="I169" s="43">
        <v>10.199999999999999</v>
      </c>
      <c r="J169" s="43">
        <v>169</v>
      </c>
      <c r="K169" s="44"/>
      <c r="L169" s="43">
        <v>23</v>
      </c>
    </row>
    <row r="170" spans="1:12" ht="15" x14ac:dyDescent="0.25">
      <c r="A170" s="23"/>
      <c r="B170" s="15"/>
      <c r="C170" s="11"/>
      <c r="D170" s="7" t="s">
        <v>23</v>
      </c>
      <c r="E170" s="42" t="s">
        <v>72</v>
      </c>
      <c r="F170" s="43">
        <v>40</v>
      </c>
      <c r="G170" s="43">
        <v>3.15</v>
      </c>
      <c r="H170" s="43">
        <v>0.37</v>
      </c>
      <c r="I170" s="43">
        <v>20.309999999999999</v>
      </c>
      <c r="J170" s="43">
        <v>110.25</v>
      </c>
      <c r="K170" s="44"/>
      <c r="L170" s="43">
        <v>2.72</v>
      </c>
    </row>
    <row r="171" spans="1:12" ht="15" x14ac:dyDescent="0.25">
      <c r="A171" s="23"/>
      <c r="B171" s="15"/>
      <c r="C171" s="11"/>
      <c r="D171" s="7" t="s">
        <v>24</v>
      </c>
      <c r="E171" s="42" t="s">
        <v>66</v>
      </c>
      <c r="F171" s="43">
        <v>100</v>
      </c>
      <c r="G171" s="43">
        <v>0.4</v>
      </c>
      <c r="H171" s="43">
        <v>0.4</v>
      </c>
      <c r="I171" s="43">
        <v>9.8000000000000007</v>
      </c>
      <c r="J171" s="43">
        <v>45</v>
      </c>
      <c r="K171" s="44">
        <v>847</v>
      </c>
      <c r="L171" s="43">
        <v>18.47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650</v>
      </c>
      <c r="G175" s="19">
        <f t="shared" ref="G175:J175" si="69">SUM(G167:G174)</f>
        <v>20.809999999999995</v>
      </c>
      <c r="H175" s="19">
        <f t="shared" si="69"/>
        <v>20.72</v>
      </c>
      <c r="I175" s="19">
        <f t="shared" si="69"/>
        <v>86.18</v>
      </c>
      <c r="J175" s="19">
        <f t="shared" si="69"/>
        <v>686.72</v>
      </c>
      <c r="K175" s="25"/>
      <c r="L175" s="19">
        <f t="shared" ref="L175" si="70">SUM(L167:L174)</f>
        <v>69.789999999999992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650</v>
      </c>
      <c r="G186" s="32">
        <f t="shared" ref="G186" si="73">G175+G185</f>
        <v>20.809999999999995</v>
      </c>
      <c r="H186" s="32">
        <f t="shared" ref="H186" si="74">H175+H185</f>
        <v>20.72</v>
      </c>
      <c r="I186" s="32">
        <f t="shared" ref="I186" si="75">I175+I185</f>
        <v>86.18</v>
      </c>
      <c r="J186" s="32">
        <f t="shared" ref="J186:L186" si="76">J175+J185</f>
        <v>686.72</v>
      </c>
      <c r="K186" s="32"/>
      <c r="L186" s="32">
        <f t="shared" si="76"/>
        <v>69.789999999999992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55</v>
      </c>
      <c r="F187" s="40">
        <v>200</v>
      </c>
      <c r="G187" s="40">
        <v>16.2</v>
      </c>
      <c r="H187" s="40">
        <v>17.8</v>
      </c>
      <c r="I187" s="40">
        <v>36.200000000000003</v>
      </c>
      <c r="J187" s="40">
        <v>358</v>
      </c>
      <c r="K187" s="41">
        <v>265</v>
      </c>
      <c r="L187" s="40">
        <v>44.39</v>
      </c>
    </row>
    <row r="188" spans="1:12" ht="15" x14ac:dyDescent="0.25">
      <c r="A188" s="23"/>
      <c r="B188" s="15"/>
      <c r="C188" s="11"/>
      <c r="D188" s="6"/>
      <c r="E188" s="42" t="s">
        <v>43</v>
      </c>
      <c r="F188" s="43">
        <v>100</v>
      </c>
      <c r="G188" s="43">
        <v>1.5</v>
      </c>
      <c r="H188" s="43">
        <v>4.0999999999999996</v>
      </c>
      <c r="I188" s="43">
        <v>3.7</v>
      </c>
      <c r="J188" s="43">
        <v>59</v>
      </c>
      <c r="K188" s="44">
        <v>58</v>
      </c>
      <c r="L188" s="43">
        <v>38.4</v>
      </c>
    </row>
    <row r="189" spans="1:12" ht="15" x14ac:dyDescent="0.25">
      <c r="A189" s="23"/>
      <c r="B189" s="15"/>
      <c r="C189" s="11"/>
      <c r="D189" s="7" t="s">
        <v>22</v>
      </c>
      <c r="E189" s="42" t="s">
        <v>41</v>
      </c>
      <c r="F189" s="43">
        <v>200</v>
      </c>
      <c r="G189" s="43">
        <v>0</v>
      </c>
      <c r="H189" s="43">
        <v>0</v>
      </c>
      <c r="I189" s="43">
        <v>23.4</v>
      </c>
      <c r="J189" s="43">
        <v>94</v>
      </c>
      <c r="K189" s="44"/>
      <c r="L189" s="43">
        <v>19.61</v>
      </c>
    </row>
    <row r="190" spans="1:12" ht="15" x14ac:dyDescent="0.25">
      <c r="A190" s="23"/>
      <c r="B190" s="15"/>
      <c r="C190" s="11"/>
      <c r="D190" s="7" t="s">
        <v>23</v>
      </c>
      <c r="E190" s="42" t="s">
        <v>42</v>
      </c>
      <c r="F190" s="43">
        <v>40</v>
      </c>
      <c r="G190" s="43">
        <v>3.15</v>
      </c>
      <c r="H190" s="43">
        <v>0.37</v>
      </c>
      <c r="I190" s="43">
        <v>20.309999999999999</v>
      </c>
      <c r="J190" s="43">
        <v>110.25</v>
      </c>
      <c r="K190" s="44"/>
      <c r="L190" s="43">
        <v>2.72</v>
      </c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540</v>
      </c>
      <c r="G195" s="19">
        <f t="shared" ref="G195:J195" si="77">SUM(G187:G194)</f>
        <v>20.849999999999998</v>
      </c>
      <c r="H195" s="19">
        <f t="shared" si="77"/>
        <v>22.27</v>
      </c>
      <c r="I195" s="19">
        <f t="shared" si="77"/>
        <v>83.61</v>
      </c>
      <c r="J195" s="19">
        <f t="shared" si="77"/>
        <v>621.25</v>
      </c>
      <c r="K195" s="25"/>
      <c r="L195" s="19">
        <f t="shared" ref="L195" si="78">SUM(L187:L194)</f>
        <v>105.11999999999999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9">SUM(G196:G204)</f>
        <v>0</v>
      </c>
      <c r="H205" s="19">
        <f t="shared" si="79"/>
        <v>0</v>
      </c>
      <c r="I205" s="19">
        <f t="shared" si="79"/>
        <v>0</v>
      </c>
      <c r="J205" s="19">
        <f t="shared" si="79"/>
        <v>0</v>
      </c>
      <c r="K205" s="25"/>
      <c r="L205" s="19">
        <f t="shared" ref="L205" si="80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540</v>
      </c>
      <c r="G206" s="32">
        <f>G195+G205</f>
        <v>20.849999999999998</v>
      </c>
      <c r="H206" s="32">
        <f>H195+H205</f>
        <v>22.27</v>
      </c>
      <c r="I206" s="32">
        <f>I195+I205</f>
        <v>83.61</v>
      </c>
      <c r="J206" s="32">
        <f>J195+J205</f>
        <v>621.25</v>
      </c>
      <c r="K206" s="32"/>
      <c r="L206" s="32">
        <f>L195+L205</f>
        <v>105.11999999999999</v>
      </c>
    </row>
    <row r="207" spans="1:12" ht="13.5" thickBot="1" x14ac:dyDescent="0.25">
      <c r="A207" s="27"/>
      <c r="B207" s="28"/>
      <c r="C207" s="53" t="s">
        <v>5</v>
      </c>
      <c r="D207" s="53"/>
      <c r="E207" s="53"/>
      <c r="F207" s="34">
        <f>SUMIF($C:$C,"Итого за день:",F:F)/COUNTIFS($C:$C,"Итого за день:",F:F,"&gt;0")</f>
        <v>545</v>
      </c>
      <c r="G207" s="34">
        <f>SUMIF($C:$C,"Итого за день:",G:G)/COUNTIFS($C:$C,"Итого за день:",G:G,"&gt;0")</f>
        <v>21.009090909090908</v>
      </c>
      <c r="H207" s="34">
        <f>SUMIF($C:$C,"Итого за день:",H:H)/COUNTIFS($C:$C,"Итого за день:",H:H,"&gt;0")</f>
        <v>21.366000000000003</v>
      </c>
      <c r="I207" s="34">
        <f>SUMIF($C:$C,"Итого за день:",I:I)/COUNTIFS($C:$C,"Итого за день:",I:I,"&gt;0")</f>
        <v>86.875454545454559</v>
      </c>
      <c r="J207" s="34">
        <f>SUMIF($C:$C,"Итого за день:",J:J)/COUNTIFS($C:$C,"Итого за день:",J:J,"&gt;0")</f>
        <v>669.43090909090915</v>
      </c>
      <c r="K207" s="34"/>
      <c r="L207" s="34">
        <f>SUMIF($C:$C,"Итого за день:",L:L)/COUNTIFS($C:$C,"Итого за день:",L:L,"&gt;0")</f>
        <v>76.845454545454544</v>
      </c>
    </row>
    <row r="208" spans="1:12" ht="15" x14ac:dyDescent="0.25">
      <c r="A208" s="20">
        <v>3</v>
      </c>
      <c r="B208" s="21">
        <v>1</v>
      </c>
      <c r="C208" s="22" t="s">
        <v>20</v>
      </c>
      <c r="D208" s="5" t="s">
        <v>21</v>
      </c>
      <c r="E208" s="39" t="s">
        <v>39</v>
      </c>
      <c r="F208" s="40">
        <v>100</v>
      </c>
      <c r="G208" s="40">
        <v>12.35</v>
      </c>
      <c r="H208" s="40">
        <v>12.99</v>
      </c>
      <c r="I208" s="40">
        <v>4</v>
      </c>
      <c r="J208" s="40">
        <v>182.25</v>
      </c>
      <c r="K208" s="41">
        <v>591</v>
      </c>
      <c r="L208" s="40">
        <v>41.78</v>
      </c>
    </row>
    <row r="209" spans="1:12" ht="15" x14ac:dyDescent="0.25">
      <c r="A209" s="23"/>
      <c r="B209" s="15"/>
      <c r="C209" s="11"/>
      <c r="D209" s="6"/>
      <c r="E209" s="42" t="s">
        <v>40</v>
      </c>
      <c r="F209" s="43">
        <v>200</v>
      </c>
      <c r="G209" s="43">
        <v>5.18</v>
      </c>
      <c r="H209" s="43">
        <v>4.9800000000000004</v>
      </c>
      <c r="I209" s="43">
        <v>30.85</v>
      </c>
      <c r="J209" s="43">
        <v>189.87</v>
      </c>
      <c r="K209" s="44">
        <v>679</v>
      </c>
      <c r="L209" s="43">
        <v>3.82</v>
      </c>
    </row>
    <row r="210" spans="1:12" ht="15" x14ac:dyDescent="0.25">
      <c r="A210" s="23"/>
      <c r="B210" s="15"/>
      <c r="C210" s="11"/>
      <c r="D210" s="7" t="s">
        <v>22</v>
      </c>
      <c r="E210" s="42" t="s">
        <v>41</v>
      </c>
      <c r="F210" s="43">
        <v>200</v>
      </c>
      <c r="G210" s="43">
        <v>0</v>
      </c>
      <c r="H210" s="43">
        <v>0</v>
      </c>
      <c r="I210" s="43">
        <v>22</v>
      </c>
      <c r="J210" s="43">
        <v>88</v>
      </c>
      <c r="K210" s="44"/>
      <c r="L210" s="43">
        <v>19.61</v>
      </c>
    </row>
    <row r="211" spans="1:12" ht="15" x14ac:dyDescent="0.25">
      <c r="A211" s="23"/>
      <c r="B211" s="15"/>
      <c r="C211" s="11"/>
      <c r="D211" s="7" t="s">
        <v>23</v>
      </c>
      <c r="E211" s="42" t="s">
        <v>42</v>
      </c>
      <c r="F211" s="43">
        <v>40</v>
      </c>
      <c r="G211" s="43">
        <v>3.15</v>
      </c>
      <c r="H211" s="43">
        <v>0.37</v>
      </c>
      <c r="I211" s="43">
        <v>20.309999999999999</v>
      </c>
      <c r="J211" s="43">
        <v>110.25</v>
      </c>
      <c r="K211" s="44"/>
      <c r="L211" s="43">
        <v>2.72</v>
      </c>
    </row>
    <row r="212" spans="1:12" ht="15" x14ac:dyDescent="0.25">
      <c r="A212" s="23"/>
      <c r="B212" s="15"/>
      <c r="C212" s="11"/>
      <c r="D212" s="7" t="s">
        <v>24</v>
      </c>
      <c r="E212" s="42" t="s">
        <v>43</v>
      </c>
      <c r="F212" s="43">
        <v>100</v>
      </c>
      <c r="G212" s="43">
        <v>1.4</v>
      </c>
      <c r="H212" s="43">
        <v>5.0999999999999996</v>
      </c>
      <c r="I212" s="43">
        <v>8.9</v>
      </c>
      <c r="J212" s="43">
        <v>88</v>
      </c>
      <c r="K212" s="44">
        <v>79</v>
      </c>
      <c r="L212" s="43">
        <v>26.23</v>
      </c>
    </row>
    <row r="213" spans="1:12" ht="15" x14ac:dyDescent="0.25">
      <c r="A213" s="23"/>
      <c r="B213" s="15"/>
      <c r="C213" s="11"/>
      <c r="D213" s="7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640</v>
      </c>
      <c r="G217" s="19">
        <f t="shared" ref="G217:J217" si="81">SUM(G208:G216)</f>
        <v>22.08</v>
      </c>
      <c r="H217" s="19">
        <f t="shared" si="81"/>
        <v>23.439999999999998</v>
      </c>
      <c r="I217" s="19">
        <f t="shared" si="81"/>
        <v>86.06</v>
      </c>
      <c r="J217" s="19">
        <f t="shared" si="81"/>
        <v>658.37</v>
      </c>
      <c r="K217" s="25"/>
      <c r="L217" s="19">
        <f t="shared" ref="L217" si="82">SUM(L208:L216)</f>
        <v>94.160000000000011</v>
      </c>
    </row>
    <row r="218" spans="1:12" ht="15" x14ac:dyDescent="0.25">
      <c r="A218" s="26">
        <f>A208</f>
        <v>3</v>
      </c>
      <c r="B218" s="13">
        <f>B208</f>
        <v>1</v>
      </c>
      <c r="C218" s="10" t="s">
        <v>25</v>
      </c>
      <c r="D218" s="7" t="s">
        <v>26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27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28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29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30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31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32</v>
      </c>
      <c r="E224" s="42"/>
      <c r="F224" s="43"/>
      <c r="G224" s="43"/>
      <c r="H224" s="43"/>
      <c r="I224" s="43"/>
      <c r="J224" s="43"/>
      <c r="K224" s="44"/>
      <c r="L224" s="43"/>
    </row>
    <row r="225" spans="1:12" ht="15.75" thickBot="1" x14ac:dyDescent="0.3">
      <c r="A225" s="23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14">
        <v>3</v>
      </c>
      <c r="B226" s="15">
        <v>2</v>
      </c>
      <c r="C226" s="22" t="s">
        <v>20</v>
      </c>
      <c r="D226" s="5" t="s">
        <v>21</v>
      </c>
      <c r="E226" s="39" t="s">
        <v>44</v>
      </c>
      <c r="F226" s="40">
        <v>200</v>
      </c>
      <c r="G226" s="40">
        <v>6.6</v>
      </c>
      <c r="H226" s="40">
        <v>15</v>
      </c>
      <c r="I226" s="40">
        <v>37.6</v>
      </c>
      <c r="J226" s="40">
        <v>316</v>
      </c>
      <c r="K226" s="41">
        <v>84</v>
      </c>
      <c r="L226" s="40">
        <v>15.71</v>
      </c>
    </row>
    <row r="227" spans="1:12" ht="15" x14ac:dyDescent="0.25">
      <c r="A227" s="14"/>
      <c r="B227" s="15"/>
      <c r="C227" s="11"/>
      <c r="D227" s="6"/>
      <c r="E227" s="42" t="s">
        <v>45</v>
      </c>
      <c r="F227" s="43">
        <v>15</v>
      </c>
      <c r="G227" s="43">
        <v>7.6</v>
      </c>
      <c r="H227" s="43">
        <v>7.6</v>
      </c>
      <c r="I227" s="43">
        <v>9.6999999999999993</v>
      </c>
      <c r="J227" s="43">
        <v>120</v>
      </c>
      <c r="K227" s="44">
        <v>3</v>
      </c>
      <c r="L227" s="43">
        <v>7.05</v>
      </c>
    </row>
    <row r="228" spans="1:12" ht="15" x14ac:dyDescent="0.25">
      <c r="A228" s="14"/>
      <c r="B228" s="15"/>
      <c r="C228" s="11"/>
      <c r="D228" s="7" t="s">
        <v>22</v>
      </c>
      <c r="E228" s="42" t="s">
        <v>46</v>
      </c>
      <c r="F228" s="43">
        <v>200</v>
      </c>
      <c r="G228" s="43">
        <v>3.78</v>
      </c>
      <c r="H228" s="43">
        <v>0.67</v>
      </c>
      <c r="I228" s="43">
        <v>26</v>
      </c>
      <c r="J228" s="43">
        <v>125.11</v>
      </c>
      <c r="K228" s="44">
        <v>959</v>
      </c>
      <c r="L228" s="43">
        <v>10.26</v>
      </c>
    </row>
    <row r="229" spans="1:12" ht="15" x14ac:dyDescent="0.25">
      <c r="A229" s="14"/>
      <c r="B229" s="15"/>
      <c r="C229" s="11"/>
      <c r="D229" s="7" t="s">
        <v>23</v>
      </c>
      <c r="E229" s="42" t="s">
        <v>42</v>
      </c>
      <c r="F229" s="43">
        <v>40</v>
      </c>
      <c r="G229" s="43">
        <v>3.15</v>
      </c>
      <c r="H229" s="43">
        <v>0.37</v>
      </c>
      <c r="I229" s="43">
        <v>20.309999999999999</v>
      </c>
      <c r="J229" s="43">
        <v>110.25</v>
      </c>
      <c r="K229" s="44"/>
      <c r="L229" s="43">
        <v>2.72</v>
      </c>
    </row>
    <row r="230" spans="1:12" ht="15" x14ac:dyDescent="0.25">
      <c r="A230" s="14"/>
      <c r="B230" s="15"/>
      <c r="C230" s="11"/>
      <c r="D230" s="7" t="s">
        <v>24</v>
      </c>
      <c r="E230" s="42" t="s">
        <v>47</v>
      </c>
      <c r="F230" s="43">
        <v>100</v>
      </c>
      <c r="G230" s="43">
        <v>0.9</v>
      </c>
      <c r="H230" s="43">
        <v>0.2</v>
      </c>
      <c r="I230" s="43">
        <v>8.1</v>
      </c>
      <c r="J230" s="43">
        <v>40</v>
      </c>
      <c r="K230" s="44">
        <v>847</v>
      </c>
      <c r="L230" s="43">
        <v>26.2</v>
      </c>
    </row>
    <row r="231" spans="1:12" ht="15" x14ac:dyDescent="0.2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6"/>
      <c r="B234" s="17"/>
      <c r="C234" s="8"/>
      <c r="D234" s="18" t="s">
        <v>33</v>
      </c>
      <c r="E234" s="9"/>
      <c r="F234" s="19">
        <f>SUM(F226:F233)</f>
        <v>555</v>
      </c>
      <c r="G234" s="19">
        <f>SUM(G226:G233)</f>
        <v>22.029999999999998</v>
      </c>
      <c r="H234" s="19">
        <f>SUM(H226:H233)</f>
        <v>23.840000000000003</v>
      </c>
      <c r="I234" s="19">
        <f>SUM(I226:I233)</f>
        <v>101.71</v>
      </c>
      <c r="J234" s="19">
        <f>SUM(J226:J233)</f>
        <v>711.36</v>
      </c>
      <c r="K234" s="25"/>
      <c r="L234" s="19">
        <f>SUM(L226:L233)</f>
        <v>61.94</v>
      </c>
    </row>
    <row r="235" spans="1:12" ht="15" x14ac:dyDescent="0.25">
      <c r="A235" s="13">
        <f>A226</f>
        <v>3</v>
      </c>
      <c r="B235" s="13">
        <f>B226</f>
        <v>2</v>
      </c>
      <c r="C235" s="10" t="s">
        <v>25</v>
      </c>
      <c r="D235" s="7" t="s">
        <v>26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14"/>
      <c r="B236" s="15"/>
      <c r="C236" s="11"/>
      <c r="D236" s="7" t="s">
        <v>27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7" t="s">
        <v>28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7" t="s">
        <v>29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4"/>
      <c r="B239" s="15"/>
      <c r="C239" s="11"/>
      <c r="D239" s="7" t="s">
        <v>30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14"/>
      <c r="B240" s="15"/>
      <c r="C240" s="11"/>
      <c r="D240" s="7" t="s">
        <v>31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14"/>
      <c r="B241" s="15"/>
      <c r="C241" s="11"/>
      <c r="D241" s="7" t="s">
        <v>32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14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.75" thickBot="1" x14ac:dyDescent="0.3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0">
        <v>3</v>
      </c>
      <c r="B244" s="21">
        <v>3</v>
      </c>
      <c r="C244" s="22" t="s">
        <v>20</v>
      </c>
      <c r="D244" s="5" t="s">
        <v>21</v>
      </c>
      <c r="E244" s="39" t="s">
        <v>48</v>
      </c>
      <c r="F244" s="40">
        <v>80</v>
      </c>
      <c r="G244" s="40">
        <v>7.85</v>
      </c>
      <c r="H244" s="40">
        <v>6.51</v>
      </c>
      <c r="I244" s="40">
        <v>7.89</v>
      </c>
      <c r="J244" s="40">
        <v>193</v>
      </c>
      <c r="K244" s="41">
        <v>608</v>
      </c>
      <c r="L244" s="40">
        <v>29.92</v>
      </c>
    </row>
    <row r="245" spans="1:12" ht="15" x14ac:dyDescent="0.25">
      <c r="A245" s="23"/>
      <c r="B245" s="15"/>
      <c r="C245" s="11"/>
      <c r="D245" s="6"/>
      <c r="E245" s="42" t="s">
        <v>49</v>
      </c>
      <c r="F245" s="43">
        <v>200</v>
      </c>
      <c r="G245" s="43">
        <v>7</v>
      </c>
      <c r="H245" s="43">
        <v>8.1999999999999993</v>
      </c>
      <c r="I245" s="43">
        <v>37.299999999999997</v>
      </c>
      <c r="J245" s="43">
        <v>326</v>
      </c>
      <c r="K245" s="44">
        <v>14</v>
      </c>
      <c r="L245" s="43">
        <v>8.0500000000000007</v>
      </c>
    </row>
    <row r="246" spans="1:12" ht="15" x14ac:dyDescent="0.25">
      <c r="A246" s="23"/>
      <c r="B246" s="15"/>
      <c r="C246" s="11"/>
      <c r="D246" s="7" t="s">
        <v>22</v>
      </c>
      <c r="E246" s="42" t="s">
        <v>50</v>
      </c>
      <c r="F246" s="43">
        <v>200</v>
      </c>
      <c r="G246" s="43">
        <v>0</v>
      </c>
      <c r="H246" s="43">
        <v>0</v>
      </c>
      <c r="I246" s="43">
        <v>9.98</v>
      </c>
      <c r="J246" s="43">
        <v>122.4</v>
      </c>
      <c r="K246" s="44">
        <v>883</v>
      </c>
      <c r="L246" s="43">
        <v>5.52</v>
      </c>
    </row>
    <row r="247" spans="1:12" ht="15" x14ac:dyDescent="0.25">
      <c r="A247" s="23"/>
      <c r="B247" s="15"/>
      <c r="C247" s="11"/>
      <c r="D247" s="7" t="s">
        <v>23</v>
      </c>
      <c r="E247" s="42" t="s">
        <v>42</v>
      </c>
      <c r="F247" s="43">
        <v>40</v>
      </c>
      <c r="G247" s="43">
        <v>3.15</v>
      </c>
      <c r="H247" s="43">
        <v>0.37</v>
      </c>
      <c r="I247" s="43">
        <v>20.309999999999999</v>
      </c>
      <c r="J247" s="43">
        <v>110.25</v>
      </c>
      <c r="K247" s="44"/>
      <c r="L247" s="43">
        <v>2.72</v>
      </c>
    </row>
    <row r="248" spans="1:12" ht="15" x14ac:dyDescent="0.25">
      <c r="A248" s="23"/>
      <c r="B248" s="15"/>
      <c r="C248" s="11"/>
      <c r="D248" s="7" t="s">
        <v>24</v>
      </c>
      <c r="E248" s="42" t="s">
        <v>43</v>
      </c>
      <c r="F248" s="43">
        <v>100</v>
      </c>
      <c r="G248" s="43">
        <v>1.5</v>
      </c>
      <c r="H248" s="43">
        <v>4.0999999999999996</v>
      </c>
      <c r="I248" s="43">
        <v>3.7</v>
      </c>
      <c r="J248" s="43">
        <v>59</v>
      </c>
      <c r="K248" s="44">
        <v>58</v>
      </c>
      <c r="L248" s="43">
        <v>38.299999999999997</v>
      </c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SUM(F244:F251)</f>
        <v>620</v>
      </c>
      <c r="G252" s="19">
        <f>SUM(G244:G251)</f>
        <v>19.5</v>
      </c>
      <c r="H252" s="19">
        <f>SUM(H244:H251)</f>
        <v>19.18</v>
      </c>
      <c r="I252" s="19">
        <f>SUM(I244:I251)</f>
        <v>79.180000000000007</v>
      </c>
      <c r="J252" s="19">
        <f>SUM(J244:J251)</f>
        <v>810.65</v>
      </c>
      <c r="K252" s="25"/>
      <c r="L252" s="19">
        <f>SUM(L244:L251)</f>
        <v>84.509999999999991</v>
      </c>
    </row>
    <row r="253" spans="1:12" ht="15" x14ac:dyDescent="0.25">
      <c r="A253" s="26">
        <f>A244</f>
        <v>3</v>
      </c>
      <c r="B253" s="13">
        <f>B244</f>
        <v>3</v>
      </c>
      <c r="C253" s="10" t="s">
        <v>25</v>
      </c>
      <c r="D253" s="7" t="s">
        <v>26</v>
      </c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7" t="s">
        <v>27</v>
      </c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 t="s">
        <v>28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29</v>
      </c>
      <c r="E256" s="42"/>
      <c r="F256" s="43"/>
      <c r="G256" s="43"/>
      <c r="H256" s="43"/>
      <c r="I256" s="43"/>
      <c r="J256" s="43"/>
      <c r="K256" s="44"/>
      <c r="L256" s="43"/>
    </row>
    <row r="257" spans="1:12" ht="15.75" thickBot="1" x14ac:dyDescent="0.3">
      <c r="A257" s="23"/>
      <c r="B257" s="15"/>
      <c r="C257" s="11"/>
      <c r="D257" s="7" t="s">
        <v>30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0">
        <v>3</v>
      </c>
      <c r="B258" s="21">
        <v>4</v>
      </c>
      <c r="C258" s="22" t="s">
        <v>20</v>
      </c>
      <c r="D258" s="5" t="s">
        <v>21</v>
      </c>
      <c r="E258" s="39" t="s">
        <v>51</v>
      </c>
      <c r="F258" s="40" t="s">
        <v>52</v>
      </c>
      <c r="G258" s="40">
        <v>2.5</v>
      </c>
      <c r="H258" s="40">
        <v>5</v>
      </c>
      <c r="I258" s="40">
        <v>13.1</v>
      </c>
      <c r="J258" s="40">
        <v>107.34</v>
      </c>
      <c r="K258" s="41">
        <v>176</v>
      </c>
      <c r="L258" s="40">
        <v>1.18</v>
      </c>
    </row>
    <row r="259" spans="1:12" ht="15" x14ac:dyDescent="0.25">
      <c r="A259" s="23"/>
      <c r="B259" s="15"/>
      <c r="C259" s="11"/>
      <c r="D259" s="6"/>
      <c r="E259" s="42" t="s">
        <v>53</v>
      </c>
      <c r="F259" s="43">
        <v>140</v>
      </c>
      <c r="G259" s="43">
        <v>6.12</v>
      </c>
      <c r="H259" s="43">
        <v>5.12</v>
      </c>
      <c r="I259" s="43">
        <v>10.15</v>
      </c>
      <c r="J259" s="43">
        <v>242.3</v>
      </c>
      <c r="K259" s="44">
        <v>1052</v>
      </c>
      <c r="L259" s="43">
        <v>19.239999999999998</v>
      </c>
    </row>
    <row r="260" spans="1:12" ht="15" x14ac:dyDescent="0.25">
      <c r="A260" s="23"/>
      <c r="B260" s="15"/>
      <c r="C260" s="11"/>
      <c r="D260" s="7" t="s">
        <v>22</v>
      </c>
      <c r="E260" s="42" t="s">
        <v>54</v>
      </c>
      <c r="F260" s="43">
        <v>200</v>
      </c>
      <c r="G260" s="43">
        <v>0.2</v>
      </c>
      <c r="H260" s="43">
        <v>0.5</v>
      </c>
      <c r="I260" s="43">
        <v>15.1</v>
      </c>
      <c r="J260" s="43">
        <v>57</v>
      </c>
      <c r="K260" s="44">
        <v>947</v>
      </c>
      <c r="L260" s="43">
        <v>1.92</v>
      </c>
    </row>
    <row r="261" spans="1:12" ht="15" x14ac:dyDescent="0.25">
      <c r="A261" s="23"/>
      <c r="B261" s="15"/>
      <c r="C261" s="11"/>
      <c r="D261" s="7" t="s">
        <v>23</v>
      </c>
      <c r="E261" s="42" t="s">
        <v>42</v>
      </c>
      <c r="F261" s="43">
        <v>40</v>
      </c>
      <c r="G261" s="43">
        <v>3.15</v>
      </c>
      <c r="H261" s="43">
        <v>0.37</v>
      </c>
      <c r="I261" s="43">
        <v>20.309999999999999</v>
      </c>
      <c r="J261" s="43">
        <v>110.25</v>
      </c>
      <c r="K261" s="44"/>
      <c r="L261" s="43">
        <v>2.72</v>
      </c>
    </row>
    <row r="262" spans="1:12" ht="15" x14ac:dyDescent="0.25">
      <c r="A262" s="23"/>
      <c r="B262" s="15"/>
      <c r="C262" s="11"/>
      <c r="D262" s="7" t="s">
        <v>24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4"/>
      <c r="B266" s="17"/>
      <c r="C266" s="8"/>
      <c r="D266" s="18" t="s">
        <v>33</v>
      </c>
      <c r="E266" s="9"/>
      <c r="F266" s="19">
        <f>SUM(F258:F265)</f>
        <v>380</v>
      </c>
      <c r="G266" s="19">
        <f t="shared" ref="G266:J266" si="83">SUM(G258:G265)</f>
        <v>11.97</v>
      </c>
      <c r="H266" s="19">
        <f t="shared" si="83"/>
        <v>10.99</v>
      </c>
      <c r="I266" s="19">
        <f t="shared" si="83"/>
        <v>58.66</v>
      </c>
      <c r="J266" s="19">
        <f t="shared" si="83"/>
        <v>516.89</v>
      </c>
      <c r="K266" s="25"/>
      <c r="L266" s="19">
        <f t="shared" ref="L266" si="84">SUM(L258:L265)</f>
        <v>25.059999999999995</v>
      </c>
    </row>
    <row r="267" spans="1:12" ht="15" x14ac:dyDescent="0.25">
      <c r="A267" s="26">
        <f>A258</f>
        <v>3</v>
      </c>
      <c r="B267" s="13">
        <f>B258</f>
        <v>4</v>
      </c>
      <c r="C267" s="10" t="s">
        <v>25</v>
      </c>
      <c r="D267" s="7" t="s">
        <v>26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7" t="s">
        <v>27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7" t="s">
        <v>28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7" t="s">
        <v>29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7" t="s">
        <v>30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7" t="s">
        <v>31</v>
      </c>
      <c r="E272" s="42"/>
      <c r="F272" s="43"/>
      <c r="G272" s="43"/>
      <c r="H272" s="43"/>
      <c r="I272" s="43"/>
      <c r="J272" s="43"/>
      <c r="K272" s="44"/>
      <c r="L272" s="43"/>
    </row>
    <row r="273" spans="1:12" ht="15.75" thickBot="1" x14ac:dyDescent="0.3">
      <c r="A273" s="23"/>
      <c r="B273" s="15"/>
      <c r="C273" s="11"/>
      <c r="D273" s="7" t="s">
        <v>32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0">
        <v>3</v>
      </c>
      <c r="B274" s="21">
        <v>5</v>
      </c>
      <c r="C274" s="22" t="s">
        <v>20</v>
      </c>
      <c r="D274" s="5" t="s">
        <v>21</v>
      </c>
      <c r="E274" s="39" t="s">
        <v>55</v>
      </c>
      <c r="F274" s="40">
        <v>200</v>
      </c>
      <c r="G274" s="40">
        <v>16.2</v>
      </c>
      <c r="H274" s="40">
        <v>17.8</v>
      </c>
      <c r="I274" s="40">
        <v>36.200000000000003</v>
      </c>
      <c r="J274" s="40">
        <v>358</v>
      </c>
      <c r="K274" s="41">
        <v>265</v>
      </c>
      <c r="L274" s="40">
        <v>44.39</v>
      </c>
    </row>
    <row r="275" spans="1:12" ht="15" x14ac:dyDescent="0.25">
      <c r="A275" s="23"/>
      <c r="B275" s="15"/>
      <c r="C275" s="11"/>
      <c r="D275" s="6"/>
      <c r="E275" s="42" t="s">
        <v>43</v>
      </c>
      <c r="F275" s="43">
        <v>100</v>
      </c>
      <c r="G275" s="43">
        <v>1.5</v>
      </c>
      <c r="H275" s="43">
        <v>4.0999999999999996</v>
      </c>
      <c r="I275" s="43">
        <v>3.7</v>
      </c>
      <c r="J275" s="43">
        <v>59</v>
      </c>
      <c r="K275" s="44">
        <v>58</v>
      </c>
      <c r="L275" s="43">
        <v>38.299999999999997</v>
      </c>
    </row>
    <row r="276" spans="1:12" ht="15" x14ac:dyDescent="0.25">
      <c r="A276" s="23"/>
      <c r="B276" s="15"/>
      <c r="C276" s="11"/>
      <c r="D276" s="7" t="s">
        <v>22</v>
      </c>
      <c r="E276" s="42" t="s">
        <v>56</v>
      </c>
      <c r="F276" s="43">
        <v>200</v>
      </c>
      <c r="G276" s="43">
        <v>0.6</v>
      </c>
      <c r="H276" s="43">
        <v>0</v>
      </c>
      <c r="I276" s="43">
        <v>29</v>
      </c>
      <c r="J276" s="43">
        <v>124</v>
      </c>
      <c r="K276" s="44">
        <v>867</v>
      </c>
      <c r="L276" s="43">
        <v>4.78</v>
      </c>
    </row>
    <row r="277" spans="1:12" ht="15" x14ac:dyDescent="0.25">
      <c r="A277" s="23"/>
      <c r="B277" s="15"/>
      <c r="C277" s="11"/>
      <c r="D277" s="7" t="s">
        <v>23</v>
      </c>
      <c r="E277" s="42" t="s">
        <v>57</v>
      </c>
      <c r="F277" s="43">
        <v>40</v>
      </c>
      <c r="G277" s="43">
        <v>3.15</v>
      </c>
      <c r="H277" s="43">
        <v>0.37</v>
      </c>
      <c r="I277" s="43">
        <v>20.309999999999999</v>
      </c>
      <c r="J277" s="43">
        <v>110.25</v>
      </c>
      <c r="K277" s="44"/>
      <c r="L277" s="43">
        <v>2.72</v>
      </c>
    </row>
    <row r="278" spans="1:12" ht="15" x14ac:dyDescent="0.25">
      <c r="A278" s="23"/>
      <c r="B278" s="15"/>
      <c r="C278" s="11"/>
      <c r="D278" s="7" t="s">
        <v>24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4"/>
      <c r="B282" s="17"/>
      <c r="C282" s="8"/>
      <c r="D282" s="18" t="s">
        <v>33</v>
      </c>
      <c r="E282" s="9"/>
      <c r="F282" s="19">
        <f>SUM(F274:F281)</f>
        <v>540</v>
      </c>
      <c r="G282" s="19">
        <f t="shared" ref="G282:J282" si="85">SUM(G274:G281)</f>
        <v>21.45</v>
      </c>
      <c r="H282" s="19">
        <f t="shared" si="85"/>
        <v>22.27</v>
      </c>
      <c r="I282" s="19">
        <f t="shared" si="85"/>
        <v>89.210000000000008</v>
      </c>
      <c r="J282" s="19">
        <f t="shared" si="85"/>
        <v>651.25</v>
      </c>
      <c r="K282" s="25"/>
      <c r="L282" s="19">
        <f t="shared" ref="L282" si="86">SUM(L274:L281)</f>
        <v>90.19</v>
      </c>
    </row>
    <row r="283" spans="1:12" ht="15" x14ac:dyDescent="0.25">
      <c r="A283" s="26">
        <f>A274</f>
        <v>3</v>
      </c>
      <c r="B283" s="13">
        <f>B274</f>
        <v>5</v>
      </c>
      <c r="C283" s="10" t="s">
        <v>25</v>
      </c>
      <c r="D283" s="7" t="s">
        <v>26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7" t="s">
        <v>27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 t="s">
        <v>28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29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7" t="s">
        <v>30</v>
      </c>
      <c r="E287" s="42"/>
      <c r="F287" s="43"/>
      <c r="G287" s="43"/>
      <c r="H287" s="43"/>
      <c r="I287" s="43"/>
      <c r="J287" s="43"/>
      <c r="K287" s="44"/>
      <c r="L287" s="43"/>
    </row>
    <row r="288" spans="1:12" ht="15.75" thickBot="1" x14ac:dyDescent="0.3">
      <c r="A288" s="23"/>
      <c r="B288" s="15"/>
      <c r="C288" s="11"/>
      <c r="D288" s="7" t="s">
        <v>31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0">
        <v>4</v>
      </c>
      <c r="B289" s="21">
        <v>1</v>
      </c>
      <c r="C289" s="22" t="s">
        <v>20</v>
      </c>
      <c r="D289" s="5" t="s">
        <v>21</v>
      </c>
      <c r="E289" s="39" t="s">
        <v>58</v>
      </c>
      <c r="F289" s="40" t="s">
        <v>59</v>
      </c>
      <c r="G289" s="40">
        <v>10.9</v>
      </c>
      <c r="H289" s="40">
        <v>13.7</v>
      </c>
      <c r="I289" s="40">
        <v>12.27</v>
      </c>
      <c r="J289" s="40">
        <v>204.98</v>
      </c>
      <c r="K289" s="41">
        <v>519</v>
      </c>
      <c r="L289" s="40">
        <v>34.229999999999997</v>
      </c>
    </row>
    <row r="290" spans="1:12" ht="15" x14ac:dyDescent="0.25">
      <c r="A290" s="23"/>
      <c r="B290" s="15"/>
      <c r="C290" s="11"/>
      <c r="D290" s="6"/>
      <c r="E290" s="42" t="s">
        <v>60</v>
      </c>
      <c r="F290" s="43">
        <v>200</v>
      </c>
      <c r="G290" s="43">
        <v>11.6</v>
      </c>
      <c r="H290" s="43">
        <v>10.4</v>
      </c>
      <c r="I290" s="43">
        <v>56.8</v>
      </c>
      <c r="J290" s="43">
        <v>372</v>
      </c>
      <c r="K290" s="44">
        <v>378</v>
      </c>
      <c r="L290" s="43">
        <v>10.57</v>
      </c>
    </row>
    <row r="291" spans="1:12" ht="15" x14ac:dyDescent="0.25">
      <c r="A291" s="23"/>
      <c r="B291" s="15"/>
      <c r="C291" s="11"/>
      <c r="D291" s="7" t="s">
        <v>22</v>
      </c>
      <c r="E291" s="42" t="s">
        <v>61</v>
      </c>
      <c r="F291" s="43">
        <v>200</v>
      </c>
      <c r="G291" s="43">
        <v>0.26</v>
      </c>
      <c r="H291" s="43">
        <v>0.05</v>
      </c>
      <c r="I291" s="43">
        <v>15.22</v>
      </c>
      <c r="J291" s="43">
        <v>59</v>
      </c>
      <c r="K291" s="44">
        <v>883</v>
      </c>
      <c r="L291" s="43">
        <v>1.92</v>
      </c>
    </row>
    <row r="292" spans="1:12" ht="15" x14ac:dyDescent="0.25">
      <c r="A292" s="23"/>
      <c r="B292" s="15"/>
      <c r="C292" s="11"/>
      <c r="D292" s="7" t="s">
        <v>23</v>
      </c>
      <c r="E292" s="42" t="s">
        <v>42</v>
      </c>
      <c r="F292" s="43">
        <v>40</v>
      </c>
      <c r="G292" s="43">
        <v>3.15</v>
      </c>
      <c r="H292" s="43">
        <v>0.37</v>
      </c>
      <c r="I292" s="43">
        <v>20.309999999999999</v>
      </c>
      <c r="J292" s="43">
        <v>110.25</v>
      </c>
      <c r="K292" s="44"/>
      <c r="L292" s="43">
        <v>2.72</v>
      </c>
    </row>
    <row r="293" spans="1:12" ht="15" x14ac:dyDescent="0.25">
      <c r="A293" s="23"/>
      <c r="B293" s="15"/>
      <c r="C293" s="11"/>
      <c r="D293" s="7" t="s">
        <v>24</v>
      </c>
      <c r="E293" s="42" t="s">
        <v>43</v>
      </c>
      <c r="F293" s="43">
        <v>100</v>
      </c>
      <c r="G293" s="43">
        <v>1.5</v>
      </c>
      <c r="H293" s="43">
        <v>4.0999999999999996</v>
      </c>
      <c r="I293" s="43">
        <v>2.6</v>
      </c>
      <c r="J293" s="43">
        <v>54</v>
      </c>
      <c r="K293" s="44">
        <v>58</v>
      </c>
      <c r="L293" s="43">
        <v>26.23</v>
      </c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4"/>
      <c r="B297" s="17"/>
      <c r="C297" s="8"/>
      <c r="D297" s="18" t="s">
        <v>33</v>
      </c>
      <c r="E297" s="9"/>
      <c r="F297" s="19">
        <f>SUM(F289:F296)</f>
        <v>540</v>
      </c>
      <c r="G297" s="19">
        <f t="shared" ref="G297:J297" si="87">SUM(G289:G296)</f>
        <v>27.41</v>
      </c>
      <c r="H297" s="19">
        <f t="shared" si="87"/>
        <v>28.620000000000005</v>
      </c>
      <c r="I297" s="19">
        <f t="shared" si="87"/>
        <v>107.19999999999999</v>
      </c>
      <c r="J297" s="19">
        <f t="shared" si="87"/>
        <v>800.23</v>
      </c>
      <c r="K297" s="25"/>
      <c r="L297" s="19">
        <f t="shared" ref="L297" si="88">SUM(L289:L296)</f>
        <v>75.67</v>
      </c>
    </row>
    <row r="298" spans="1:12" ht="15" x14ac:dyDescent="0.25">
      <c r="A298" s="26">
        <f>A289</f>
        <v>4</v>
      </c>
      <c r="B298" s="13">
        <f>B289</f>
        <v>1</v>
      </c>
      <c r="C298" s="10" t="s">
        <v>25</v>
      </c>
      <c r="D298" s="7" t="s">
        <v>26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27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28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29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30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7" t="s">
        <v>31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7" t="s">
        <v>32</v>
      </c>
      <c r="E304" s="42"/>
      <c r="F304" s="43"/>
      <c r="G304" s="43"/>
      <c r="H304" s="43"/>
      <c r="I304" s="43"/>
      <c r="J304" s="43"/>
      <c r="K304" s="44"/>
      <c r="L304" s="43"/>
    </row>
    <row r="305" spans="1:12" ht="15.75" thickBot="1" x14ac:dyDescent="0.3">
      <c r="A305" s="14"/>
      <c r="B305" s="15"/>
      <c r="C305" s="11"/>
      <c r="D305" s="7" t="s">
        <v>32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14">
        <v>4</v>
      </c>
      <c r="B306" s="15">
        <v>2</v>
      </c>
      <c r="C306" s="22" t="s">
        <v>20</v>
      </c>
      <c r="D306" s="5" t="s">
        <v>21</v>
      </c>
      <c r="E306" s="39" t="s">
        <v>62</v>
      </c>
      <c r="F306" s="40">
        <v>150</v>
      </c>
      <c r="G306" s="40">
        <v>15</v>
      </c>
      <c r="H306" s="40">
        <v>11.3</v>
      </c>
      <c r="I306" s="40">
        <v>38.700000000000003</v>
      </c>
      <c r="J306" s="40">
        <v>239</v>
      </c>
      <c r="K306" s="41">
        <v>216</v>
      </c>
      <c r="L306" s="40">
        <v>53.07</v>
      </c>
    </row>
    <row r="307" spans="1:12" ht="15" x14ac:dyDescent="0.25">
      <c r="A307" s="14"/>
      <c r="B307" s="15"/>
      <c r="C307" s="11"/>
      <c r="D307" s="6"/>
      <c r="E307" s="42" t="s">
        <v>63</v>
      </c>
      <c r="F307" s="43" t="s">
        <v>64</v>
      </c>
      <c r="G307" s="43">
        <v>4.1500000000000004</v>
      </c>
      <c r="H307" s="43">
        <v>7.9</v>
      </c>
      <c r="I307" s="43">
        <v>20.239999999999998</v>
      </c>
      <c r="J307" s="43">
        <v>162.12</v>
      </c>
      <c r="K307" s="44">
        <v>3</v>
      </c>
      <c r="L307" s="43">
        <v>7.05</v>
      </c>
    </row>
    <row r="308" spans="1:12" ht="15" x14ac:dyDescent="0.25">
      <c r="A308" s="14"/>
      <c r="B308" s="15"/>
      <c r="C308" s="11"/>
      <c r="D308" s="7" t="s">
        <v>22</v>
      </c>
      <c r="E308" s="42" t="s">
        <v>65</v>
      </c>
      <c r="F308" s="43">
        <v>200</v>
      </c>
      <c r="G308" s="43">
        <v>0</v>
      </c>
      <c r="H308" s="43">
        <v>0</v>
      </c>
      <c r="I308" s="43">
        <v>9.98</v>
      </c>
      <c r="J308" s="43">
        <v>122.4</v>
      </c>
      <c r="K308" s="44">
        <v>883</v>
      </c>
      <c r="L308" s="43">
        <v>5.52</v>
      </c>
    </row>
    <row r="309" spans="1:12" ht="15" x14ac:dyDescent="0.25">
      <c r="A309" s="14"/>
      <c r="B309" s="15"/>
      <c r="C309" s="11"/>
      <c r="D309" s="7" t="s">
        <v>23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14"/>
      <c r="B310" s="15"/>
      <c r="C310" s="11"/>
      <c r="D310" s="7" t="s">
        <v>24</v>
      </c>
      <c r="E310" s="42" t="s">
        <v>66</v>
      </c>
      <c r="F310" s="43">
        <v>100</v>
      </c>
      <c r="G310" s="43">
        <v>0.4</v>
      </c>
      <c r="H310" s="43">
        <v>0.4</v>
      </c>
      <c r="I310" s="43">
        <v>9.8000000000000007</v>
      </c>
      <c r="J310" s="43">
        <v>45</v>
      </c>
      <c r="K310" s="44">
        <v>847</v>
      </c>
      <c r="L310" s="43">
        <v>18.47</v>
      </c>
    </row>
    <row r="311" spans="1:12" ht="15" x14ac:dyDescent="0.25">
      <c r="A311" s="14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14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14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16"/>
      <c r="B314" s="17"/>
      <c r="C314" s="8"/>
      <c r="D314" s="18" t="s">
        <v>33</v>
      </c>
      <c r="E314" s="9"/>
      <c r="F314" s="19">
        <f>SUM(F306:F313)</f>
        <v>450</v>
      </c>
      <c r="G314" s="19">
        <f t="shared" ref="G314:J314" si="89">SUM(G306:G313)</f>
        <v>19.549999999999997</v>
      </c>
      <c r="H314" s="19">
        <f t="shared" si="89"/>
        <v>19.600000000000001</v>
      </c>
      <c r="I314" s="19">
        <f t="shared" si="89"/>
        <v>78.72</v>
      </c>
      <c r="J314" s="19">
        <f t="shared" si="89"/>
        <v>568.52</v>
      </c>
      <c r="K314" s="25"/>
      <c r="L314" s="19">
        <f t="shared" ref="L314" si="90">SUM(L306:L313)</f>
        <v>84.11</v>
      </c>
    </row>
    <row r="315" spans="1:12" ht="15" x14ac:dyDescent="0.25">
      <c r="A315" s="26">
        <f>A308</f>
        <v>0</v>
      </c>
      <c r="B315" s="13">
        <f>B308</f>
        <v>0</v>
      </c>
      <c r="C315" s="10" t="s">
        <v>25</v>
      </c>
      <c r="D315" s="7" t="s">
        <v>26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7" t="s">
        <v>27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7" t="s">
        <v>28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3"/>
      <c r="B318" s="15"/>
      <c r="C318" s="11"/>
      <c r="D318" s="7" t="s">
        <v>29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3"/>
      <c r="B319" s="15"/>
      <c r="C319" s="11"/>
      <c r="D319" s="7" t="s">
        <v>30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7" t="s">
        <v>31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7" t="s">
        <v>32</v>
      </c>
      <c r="E321" s="42"/>
      <c r="F321" s="43"/>
      <c r="G321" s="43"/>
      <c r="H321" s="43"/>
      <c r="I321" s="43"/>
      <c r="J321" s="43"/>
      <c r="K321" s="44"/>
      <c r="L321" s="43"/>
    </row>
    <row r="322" spans="1:12" ht="15.75" thickBot="1" x14ac:dyDescent="0.3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0">
        <v>4</v>
      </c>
      <c r="B323" s="21">
        <v>3</v>
      </c>
      <c r="C323" s="22" t="s">
        <v>20</v>
      </c>
      <c r="D323" s="5" t="s">
        <v>21</v>
      </c>
      <c r="E323" s="39" t="s">
        <v>67</v>
      </c>
      <c r="F323" s="40">
        <v>100</v>
      </c>
      <c r="G323" s="40">
        <v>11.65</v>
      </c>
      <c r="H323" s="40">
        <v>13.36</v>
      </c>
      <c r="I323" s="40">
        <v>20.58</v>
      </c>
      <c r="J323" s="40">
        <v>255</v>
      </c>
      <c r="K323" s="41">
        <v>486</v>
      </c>
      <c r="L323" s="40">
        <v>33.29</v>
      </c>
    </row>
    <row r="324" spans="1:12" ht="15" x14ac:dyDescent="0.25">
      <c r="A324" s="23"/>
      <c r="B324" s="15"/>
      <c r="C324" s="11"/>
      <c r="D324" s="6"/>
      <c r="E324" s="42" t="s">
        <v>68</v>
      </c>
      <c r="F324" s="43">
        <v>200</v>
      </c>
      <c r="G324" s="43">
        <v>9.1999999999999993</v>
      </c>
      <c r="H324" s="43">
        <v>9</v>
      </c>
      <c r="I324" s="43">
        <v>29.2</v>
      </c>
      <c r="J324" s="43">
        <v>218</v>
      </c>
      <c r="K324" s="44">
        <v>694</v>
      </c>
      <c r="L324" s="43">
        <v>8.84</v>
      </c>
    </row>
    <row r="325" spans="1:12" ht="15" x14ac:dyDescent="0.25">
      <c r="A325" s="23"/>
      <c r="B325" s="15"/>
      <c r="C325" s="11"/>
      <c r="D325" s="7" t="s">
        <v>22</v>
      </c>
      <c r="E325" s="42" t="s">
        <v>56</v>
      </c>
      <c r="F325" s="43">
        <v>200</v>
      </c>
      <c r="G325" s="43">
        <v>0.6</v>
      </c>
      <c r="H325" s="43">
        <v>0</v>
      </c>
      <c r="I325" s="43">
        <v>31.4</v>
      </c>
      <c r="J325" s="43">
        <v>134</v>
      </c>
      <c r="K325" s="44">
        <v>68</v>
      </c>
      <c r="L325" s="43">
        <v>4.78</v>
      </c>
    </row>
    <row r="326" spans="1:12" ht="15" x14ac:dyDescent="0.25">
      <c r="A326" s="23"/>
      <c r="B326" s="15"/>
      <c r="C326" s="11"/>
      <c r="D326" s="7" t="s">
        <v>23</v>
      </c>
      <c r="E326" s="42" t="s">
        <v>42</v>
      </c>
      <c r="F326" s="43">
        <v>40</v>
      </c>
      <c r="G326" s="43">
        <v>3.15</v>
      </c>
      <c r="H326" s="43">
        <v>0.37</v>
      </c>
      <c r="I326" s="43">
        <v>20.309999999999999</v>
      </c>
      <c r="J326" s="43">
        <v>110.25</v>
      </c>
      <c r="K326" s="44"/>
      <c r="L326" s="43">
        <v>2.72</v>
      </c>
    </row>
    <row r="327" spans="1:12" ht="15" x14ac:dyDescent="0.25">
      <c r="A327" s="23"/>
      <c r="B327" s="15"/>
      <c r="C327" s="11"/>
      <c r="D327" s="7" t="s">
        <v>24</v>
      </c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4"/>
      <c r="B331" s="17"/>
      <c r="C331" s="8"/>
      <c r="D331" s="18" t="s">
        <v>33</v>
      </c>
      <c r="E331" s="9"/>
      <c r="F331" s="19">
        <f>SUM(F323:F330)</f>
        <v>540</v>
      </c>
      <c r="G331" s="19">
        <f t="shared" ref="G331:J331" si="91">SUM(G323:G330)</f>
        <v>24.6</v>
      </c>
      <c r="H331" s="19">
        <f t="shared" si="91"/>
        <v>22.73</v>
      </c>
      <c r="I331" s="19">
        <f t="shared" si="91"/>
        <v>101.49000000000001</v>
      </c>
      <c r="J331" s="19">
        <f t="shared" si="91"/>
        <v>717.25</v>
      </c>
      <c r="K331" s="25"/>
      <c r="L331" s="19">
        <f t="shared" ref="L331" si="92">SUM(L323:L330)</f>
        <v>49.629999999999995</v>
      </c>
    </row>
    <row r="332" spans="1:12" ht="15" x14ac:dyDescent="0.25">
      <c r="A332" s="26">
        <f>A323</f>
        <v>4</v>
      </c>
      <c r="B332" s="13">
        <f>B323</f>
        <v>3</v>
      </c>
      <c r="C332" s="10" t="s">
        <v>25</v>
      </c>
      <c r="D332" s="7" t="s">
        <v>26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27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28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29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 t="s">
        <v>30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 t="s">
        <v>31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 t="s">
        <v>30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 t="s">
        <v>31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7" t="s">
        <v>32</v>
      </c>
      <c r="E340" s="42"/>
      <c r="F340" s="43"/>
      <c r="G340" s="43"/>
      <c r="H340" s="43"/>
      <c r="I340" s="43"/>
      <c r="J340" s="43"/>
      <c r="K340" s="44"/>
      <c r="L340" s="43"/>
    </row>
    <row r="341" spans="1:12" ht="15.75" thickBot="1" x14ac:dyDescent="0.3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0">
        <v>4</v>
      </c>
      <c r="B342" s="21">
        <v>4</v>
      </c>
      <c r="C342" s="22" t="s">
        <v>20</v>
      </c>
      <c r="D342" s="5" t="s">
        <v>21</v>
      </c>
      <c r="E342" s="39" t="s">
        <v>69</v>
      </c>
      <c r="F342" s="40">
        <v>250</v>
      </c>
      <c r="G342" s="40">
        <v>2.12</v>
      </c>
      <c r="H342" s="40">
        <v>4.1399999999999997</v>
      </c>
      <c r="I342" s="40">
        <v>13.16</v>
      </c>
      <c r="J342" s="40">
        <v>98.15</v>
      </c>
      <c r="K342" s="41">
        <v>117</v>
      </c>
      <c r="L342" s="40">
        <v>1.6</v>
      </c>
    </row>
    <row r="343" spans="1:12" ht="15" x14ac:dyDescent="0.25">
      <c r="A343" s="23"/>
      <c r="B343" s="15"/>
      <c r="C343" s="11"/>
      <c r="D343" s="6"/>
      <c r="E343" s="42" t="s">
        <v>70</v>
      </c>
      <c r="F343" s="43">
        <v>60</v>
      </c>
      <c r="G343" s="43">
        <v>7.14</v>
      </c>
      <c r="H343" s="43">
        <v>6.01</v>
      </c>
      <c r="I343" s="43">
        <v>32.71</v>
      </c>
      <c r="J343" s="43">
        <v>264.32</v>
      </c>
      <c r="K343" s="44"/>
      <c r="L343" s="43">
        <v>24</v>
      </c>
    </row>
    <row r="344" spans="1:12" ht="15" x14ac:dyDescent="0.25">
      <c r="A344" s="23"/>
      <c r="B344" s="15"/>
      <c r="C344" s="11"/>
      <c r="D344" s="7" t="s">
        <v>22</v>
      </c>
      <c r="E344" s="42" t="s">
        <v>71</v>
      </c>
      <c r="F344" s="43">
        <v>200</v>
      </c>
      <c r="G344" s="43">
        <v>8</v>
      </c>
      <c r="H344" s="43">
        <v>9.8000000000000007</v>
      </c>
      <c r="I344" s="43">
        <v>10.199999999999999</v>
      </c>
      <c r="J344" s="43">
        <v>169</v>
      </c>
      <c r="K344" s="44"/>
      <c r="L344" s="43">
        <v>23</v>
      </c>
    </row>
    <row r="345" spans="1:12" ht="15" x14ac:dyDescent="0.25">
      <c r="A345" s="23"/>
      <c r="B345" s="15"/>
      <c r="C345" s="11"/>
      <c r="D345" s="7" t="s">
        <v>23</v>
      </c>
      <c r="E345" s="42" t="s">
        <v>72</v>
      </c>
      <c r="F345" s="43">
        <v>40</v>
      </c>
      <c r="G345" s="43">
        <v>3.15</v>
      </c>
      <c r="H345" s="43">
        <v>0.37</v>
      </c>
      <c r="I345" s="43">
        <v>20.309999999999999</v>
      </c>
      <c r="J345" s="43">
        <v>110.25</v>
      </c>
      <c r="K345" s="44"/>
      <c r="L345" s="43">
        <v>2.72</v>
      </c>
    </row>
    <row r="346" spans="1:12" ht="15" x14ac:dyDescent="0.25">
      <c r="A346" s="23"/>
      <c r="B346" s="15"/>
      <c r="C346" s="11"/>
      <c r="D346" s="7" t="s">
        <v>24</v>
      </c>
      <c r="E346" s="42" t="s">
        <v>66</v>
      </c>
      <c r="F346" s="43">
        <v>100</v>
      </c>
      <c r="G346" s="43">
        <v>0.4</v>
      </c>
      <c r="H346" s="43">
        <v>0.4</v>
      </c>
      <c r="I346" s="43">
        <v>9.8000000000000007</v>
      </c>
      <c r="J346" s="43">
        <v>45</v>
      </c>
      <c r="K346" s="44">
        <v>847</v>
      </c>
      <c r="L346" s="43">
        <v>18.47</v>
      </c>
    </row>
    <row r="347" spans="1:12" ht="15" x14ac:dyDescent="0.2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4"/>
      <c r="B350" s="17"/>
      <c r="C350" s="8"/>
      <c r="D350" s="18" t="s">
        <v>33</v>
      </c>
      <c r="E350" s="9"/>
      <c r="F350" s="19">
        <f>SUM(F342:F349)</f>
        <v>650</v>
      </c>
      <c r="G350" s="19">
        <f t="shared" ref="G350:J350" si="93">SUM(G342:G349)</f>
        <v>20.809999999999995</v>
      </c>
      <c r="H350" s="19">
        <f t="shared" si="93"/>
        <v>20.72</v>
      </c>
      <c r="I350" s="19">
        <f t="shared" si="93"/>
        <v>86.18</v>
      </c>
      <c r="J350" s="19">
        <f t="shared" si="93"/>
        <v>686.72</v>
      </c>
      <c r="K350" s="25"/>
      <c r="L350" s="19">
        <f t="shared" ref="L350" si="94">SUM(L342:L349)</f>
        <v>69.789999999999992</v>
      </c>
    </row>
    <row r="351" spans="1:12" ht="15" x14ac:dyDescent="0.25">
      <c r="A351" s="23"/>
      <c r="B351" s="15"/>
      <c r="C351" s="11"/>
      <c r="D351" s="7" t="s">
        <v>27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7" t="s">
        <v>28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7" t="s">
        <v>29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7" t="s">
        <v>30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31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7" t="s">
        <v>32</v>
      </c>
      <c r="E356" s="42"/>
      <c r="F356" s="43"/>
      <c r="G356" s="43"/>
      <c r="H356" s="43"/>
      <c r="I356" s="43"/>
      <c r="J356" s="43"/>
      <c r="K356" s="44"/>
      <c r="L356" s="43"/>
    </row>
    <row r="357" spans="1:12" ht="15.75" thickBot="1" x14ac:dyDescent="0.3">
      <c r="A357" s="23"/>
      <c r="B357" s="15"/>
      <c r="C357" s="11"/>
      <c r="D357" s="7" t="s">
        <v>32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0">
        <v>4</v>
      </c>
      <c r="B358" s="21">
        <v>5</v>
      </c>
      <c r="C358" s="22" t="s">
        <v>20</v>
      </c>
      <c r="D358" s="5" t="s">
        <v>21</v>
      </c>
      <c r="E358" s="39" t="s">
        <v>55</v>
      </c>
      <c r="F358" s="40">
        <v>200</v>
      </c>
      <c r="G358" s="40">
        <v>16.2</v>
      </c>
      <c r="H358" s="40">
        <v>17.8</v>
      </c>
      <c r="I358" s="40">
        <v>36.200000000000003</v>
      </c>
      <c r="J358" s="40">
        <v>358</v>
      </c>
      <c r="K358" s="41">
        <v>265</v>
      </c>
      <c r="L358" s="40">
        <v>44.39</v>
      </c>
    </row>
    <row r="359" spans="1:12" ht="15" x14ac:dyDescent="0.25">
      <c r="A359" s="23"/>
      <c r="B359" s="15"/>
      <c r="C359" s="11"/>
      <c r="D359" s="6"/>
      <c r="E359" s="42" t="s">
        <v>43</v>
      </c>
      <c r="F359" s="43">
        <v>100</v>
      </c>
      <c r="G359" s="43">
        <v>1.5</v>
      </c>
      <c r="H359" s="43">
        <v>4.0999999999999996</v>
      </c>
      <c r="I359" s="43">
        <v>3.7</v>
      </c>
      <c r="J359" s="43">
        <v>59</v>
      </c>
      <c r="K359" s="44">
        <v>58</v>
      </c>
      <c r="L359" s="43">
        <v>38.4</v>
      </c>
    </row>
    <row r="360" spans="1:12" ht="15" x14ac:dyDescent="0.25">
      <c r="A360" s="23"/>
      <c r="B360" s="15"/>
      <c r="C360" s="11"/>
      <c r="D360" s="7" t="s">
        <v>22</v>
      </c>
      <c r="E360" s="42" t="s">
        <v>41</v>
      </c>
      <c r="F360" s="43">
        <v>200</v>
      </c>
      <c r="G360" s="43">
        <v>0</v>
      </c>
      <c r="H360" s="43">
        <v>0</v>
      </c>
      <c r="I360" s="43">
        <v>23.4</v>
      </c>
      <c r="J360" s="43">
        <v>94</v>
      </c>
      <c r="K360" s="44"/>
      <c r="L360" s="43">
        <v>19.61</v>
      </c>
    </row>
    <row r="361" spans="1:12" ht="15.75" customHeight="1" x14ac:dyDescent="0.25">
      <c r="A361" s="23"/>
      <c r="B361" s="15"/>
      <c r="C361" s="11"/>
      <c r="D361" s="7" t="s">
        <v>23</v>
      </c>
      <c r="E361" s="42" t="s">
        <v>42</v>
      </c>
      <c r="F361" s="43">
        <v>40</v>
      </c>
      <c r="G361" s="43">
        <v>3.15</v>
      </c>
      <c r="H361" s="43">
        <v>0.37</v>
      </c>
      <c r="I361" s="43">
        <v>20.309999999999999</v>
      </c>
      <c r="J361" s="43">
        <v>110.25</v>
      </c>
      <c r="K361" s="44"/>
      <c r="L361" s="43">
        <v>2.72</v>
      </c>
    </row>
    <row r="362" spans="1:12" ht="13.5" customHeight="1" x14ac:dyDescent="0.25">
      <c r="A362" s="23"/>
      <c r="B362" s="15"/>
      <c r="C362" s="11"/>
      <c r="D362" s="7" t="s">
        <v>24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SUM(F358:F365)</f>
        <v>540</v>
      </c>
      <c r="G366" s="19">
        <f t="shared" ref="G366:J366" si="95">SUM(G358:G365)</f>
        <v>20.849999999999998</v>
      </c>
      <c r="H366" s="19">
        <f t="shared" si="95"/>
        <v>22.27</v>
      </c>
      <c r="I366" s="19">
        <f t="shared" si="95"/>
        <v>83.61</v>
      </c>
      <c r="J366" s="19">
        <f t="shared" si="95"/>
        <v>621.25</v>
      </c>
      <c r="K366" s="25"/>
      <c r="L366" s="19">
        <f t="shared" ref="L366" si="96">SUM(L358:L365)</f>
        <v>105.11999999999999</v>
      </c>
    </row>
    <row r="367" spans="1:12" ht="15" x14ac:dyDescent="0.25">
      <c r="A367" s="26">
        <f>A358</f>
        <v>4</v>
      </c>
      <c r="B367" s="13">
        <f>B358</f>
        <v>5</v>
      </c>
      <c r="C367" s="10" t="s">
        <v>25</v>
      </c>
      <c r="D367" s="7" t="s">
        <v>26</v>
      </c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7" t="s">
        <v>27</v>
      </c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3"/>
      <c r="B369" s="15"/>
      <c r="C369" s="11"/>
      <c r="D369" s="7" t="s">
        <v>28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29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30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31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32</v>
      </c>
      <c r="E373" s="42"/>
      <c r="F373" s="43"/>
      <c r="G373" s="43"/>
      <c r="H373" s="43"/>
      <c r="I373" s="43"/>
      <c r="J373" s="43"/>
      <c r="K373" s="44"/>
      <c r="L373" s="43"/>
    </row>
    <row r="374" spans="1:12" ht="15.75" customHeight="1" thickBot="1" x14ac:dyDescent="0.25">
      <c r="A374" s="31"/>
      <c r="B374" s="30"/>
      <c r="C374" s="51"/>
      <c r="D374" s="57"/>
      <c r="E374" s="31"/>
      <c r="F374" s="32"/>
      <c r="G374" s="32"/>
      <c r="H374" s="32"/>
      <c r="I374" s="32"/>
      <c r="J374" s="32"/>
      <c r="K374" s="32"/>
      <c r="L374" s="32"/>
    </row>
    <row r="376" spans="1:12" ht="15.75" thickBot="1" x14ac:dyDescent="0.25">
      <c r="A376" s="29">
        <f>A358</f>
        <v>4</v>
      </c>
      <c r="B376" s="30">
        <f>B358</f>
        <v>5</v>
      </c>
      <c r="C376" s="51" t="s">
        <v>4</v>
      </c>
      <c r="D376" s="52"/>
      <c r="E376" s="31"/>
      <c r="F376" s="32">
        <f>F366+F375</f>
        <v>540</v>
      </c>
      <c r="G376" s="32">
        <f>G366+G375</f>
        <v>20.849999999999998</v>
      </c>
      <c r="H376" s="32">
        <f>H366+H375</f>
        <v>22.27</v>
      </c>
      <c r="I376" s="32">
        <f>I366+I375</f>
        <v>83.61</v>
      </c>
      <c r="J376" s="32">
        <f>J366+J375</f>
        <v>621.25</v>
      </c>
      <c r="K376" s="32"/>
      <c r="L376" s="32">
        <f>L366+L375</f>
        <v>105.11999999999999</v>
      </c>
    </row>
    <row r="377" spans="1:12" ht="13.5" thickBot="1" x14ac:dyDescent="0.25">
      <c r="A377" s="27"/>
      <c r="B377" s="28"/>
      <c r="C377" s="53" t="s">
        <v>5</v>
      </c>
      <c r="D377" s="53"/>
      <c r="E377" s="53"/>
      <c r="F377" s="34">
        <f>SUMIF($C:$C,"Итого за день:",F:F)/COUNTIFS($C:$C,"Итого за день:",F:F,"&gt;0")</f>
        <v>545</v>
      </c>
      <c r="G377" s="34">
        <f>SUMIF($C:$C,"Итого за день:",G:G)/COUNTIFS($C:$C,"Итого за день:",G:G,"&gt;0")</f>
        <v>21.009090909090908</v>
      </c>
      <c r="H377" s="34">
        <f>SUMIF($C:$C,"Итого за день:",H:H)/COUNTIFS($C:$C,"Итого за день:",H:H,"&gt;0")</f>
        <v>21.366000000000003</v>
      </c>
      <c r="I377" s="34">
        <f>SUMIF($C:$C,"Итого за день:",I:I)/COUNTIFS($C:$C,"Итого за день:",I:I,"&gt;0")</f>
        <v>86.875454545454559</v>
      </c>
      <c r="J377" s="34">
        <f>SUMIF($C:$C,"Итого за день:",J:J)/COUNTIFS($C:$C,"Итого за день:",J:J,"&gt;0")</f>
        <v>669.43090909090915</v>
      </c>
      <c r="K377" s="34"/>
      <c r="L377" s="34">
        <f>SUMIF($C:$C,"Итого за день:",L:L)/COUNTIFS($C:$C,"Итого за день:",L:L,"&gt;0")</f>
        <v>76.845454545454544</v>
      </c>
    </row>
  </sheetData>
  <mergeCells count="17">
    <mergeCell ref="C376:D376"/>
    <mergeCell ref="C374:D374"/>
    <mergeCell ref="C377:E377"/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2025-01-28T00:52:22Z</dcterms:modified>
</cp:coreProperties>
</file>