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календарь нед.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<sst xmlns="http://schemas.openxmlformats.org/spreadsheetml/2006/main" count="232" uniqueCount="73">
  <si>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</si>
  <si>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</si>
  <si>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</si>
  <si>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</si>
  <si>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</si>
  <si>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</si>
  <si>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</si>
  <si>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</si>
  <si>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</si>
  <si>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</si>
  <si>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</si>
  <si>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</si>
  <si>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</si>
  <si>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</si>
  <si>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</si>
  <si>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</si>
  <si>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</si>
  <si>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</si>
  <si>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</si>
  <si>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</si>
  <si>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</si>
  <si>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</si>
  <si>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</si>
  <si>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</si>
  <si>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</si>
  <si>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</si>
  <si>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</si>
  <si>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</si>
  <si>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</si>
  <si>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</si>
  <si>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</si>
  <si>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</si>
  <si>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</si>
  <si>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</si>
  <si>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</si>
  <si>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</si>
  <si>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</si>
  <si>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</si>
  <si>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</si>
  <si>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</si>
  <si>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Гарнир пшеничный</t>
  </si>
  <si>
    <t>Сокосодержащий напиток</t>
  </si>
  <si>
    <t>Хлеб пшеничный</t>
  </si>
  <si>
    <t>Овощная нарезка</t>
  </si>
  <si>
    <t>Каша вязкая манная</t>
  </si>
  <si>
    <t>Сыр порциями</t>
  </si>
  <si>
    <t>Какао на молоке</t>
  </si>
  <si>
    <t>Фруктовая нарезка апельсин</t>
  </si>
  <si>
    <t>Котлета из говядины</t>
  </si>
  <si>
    <t>Макароны отварные</t>
  </si>
  <si>
    <t xml:space="preserve">Кисель </t>
  </si>
  <si>
    <t>Борщ со сметаной на к/б</t>
  </si>
  <si>
    <t>250/10</t>
  </si>
  <si>
    <t>Пирог с мясом в духовке</t>
  </si>
  <si>
    <t>Чай</t>
  </si>
  <si>
    <t>Плов из говядины</t>
  </si>
  <si>
    <t>Компот из с/ф</t>
  </si>
  <si>
    <t xml:space="preserve">Хлеб пшеничный </t>
  </si>
  <si>
    <t>Тефтели соус</t>
  </si>
  <si>
    <t>80/50</t>
  </si>
  <si>
    <t>Каша гречневая</t>
  </si>
  <si>
    <t>чай</t>
  </si>
  <si>
    <t>Запеканка творожная со сметаной</t>
  </si>
  <si>
    <t>Бутерброд с сыром</t>
  </si>
  <si>
    <t>15/15/5</t>
  </si>
  <si>
    <t>Кисель</t>
  </si>
  <si>
    <t>Фруктовая нарезка яблоки</t>
  </si>
  <si>
    <t>Рыба в соусе</t>
  </si>
  <si>
    <t>Картофельное пюре</t>
  </si>
  <si>
    <t>Суп лапша на к,б</t>
  </si>
  <si>
    <t>Сдоба</t>
  </si>
  <si>
    <t>Ряженка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</si>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</sst>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12.35</v>
      </c>
      <c r="H6" s="40">
        <v>12.99</v>
      </c>
      <c r="I6" s="40">
        <v>4</v>
      </c>
      <c r="J6" s="40">
        <v>182.25</v>
      </c>
      <c r="K6" s="41">
        <v>591</v>
      </c>
      <c r="L6" s="40">
        <v>41.78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200</v>
      </c>
      <c r="G7" s="43">
        <v>5.18</v>
      </c>
      <c r="H7" s="43">
        <v>4.9800000000000004</v>
      </c>
      <c r="I7" s="43">
        <v>30.85</v>
      </c>
      <c r="J7" s="43">
        <v>189.87</v>
      </c>
      <c r="K7" s="44">
        <v>679</v>
      </c>
      <c r="L7" s="43">
        <v>3.82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22</v>
      </c>
      <c r="J8" s="43">
        <v>88</v>
      </c>
      <c r="K8" s="44"/>
      <c r="L8" s="43">
        <v>19.61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3.15</v>
      </c>
      <c r="H9" s="43">
        <v>0.37</v>
      </c>
      <c r="I9" s="43">
        <v>20.309999999999999</v>
      </c>
      <c r="J9" s="43">
        <v>110.25</v>
      </c>
      <c r="K9" s="44"/>
      <c r="L9" s="43">
        <v>2.72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5.0999999999999996</v>
      </c>
      <c r="I10" s="43">
        <v>8.9</v>
      </c>
      <c r="J10" s="43">
        <v>88</v>
      </c>
      <c r="K10" s="44">
        <v>79</v>
      </c>
      <c r="L10" s="43">
        <v>26.23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640</v>
      </c>
      <c r="G15" s="19">
        <f t="shared" ref="G15:J15" si="0">SUM(G6:G14)</f>
        <v>22.08</v>
      </c>
      <c r="H15" s="19">
        <f t="shared" si="0"/>
        <v>23.439999999999998</v>
      </c>
      <c r="I15" s="19">
        <f t="shared" si="0"/>
        <v>86.06</v>
      </c>
      <c r="J15" s="19">
        <f t="shared" si="0"/>
        <v>658.37</v>
      </c>
      <c r="K15" s="25"/>
      <c r="L15" s="19">
        <f t="shared" ref="L15" si="1">SUM(L6:L14)</f>
        <v>94.160000000000011</v>
      </c>
    </row>
    <row r="16" spans="1:12" ht="15" x14ac:dyDescent="0.25">
      <c r="A16" s="26">
        <f>A6</f>
        <v>3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3</v>
      </c>
      <c r="B26" s="30">
        <f>B6</f>
        <v>1</v>
      </c>
      <c r="C26" s="51" t="s">
        <v>4</v>
      </c>
      <c r="D26" s="52"/>
      <c r="E26" s="31"/>
      <c r="F26" s="32">
        <f>F15+F25</f>
        <v>640</v>
      </c>
      <c r="G26" s="32">
        <f t="shared" ref="G26:J26" si="4">G15+G25</f>
        <v>22.08</v>
      </c>
      <c r="H26" s="32">
        <f t="shared" si="4"/>
        <v>23.439999999999998</v>
      </c>
      <c r="I26" s="32">
        <f t="shared" si="4"/>
        <v>86.06</v>
      </c>
      <c r="J26" s="32">
        <f t="shared" si="4"/>
        <v>658.37</v>
      </c>
      <c r="K26" s="32"/>
      <c r="L26" s="32">
        <f t="shared" ref="L26" si="5">L15+L25</f>
        <v>94.160000000000011</v>
      </c>
    </row>
    <row r="27" spans="1:12" ht="15" x14ac:dyDescent="0.25">
      <c r="A27" s="14">
        <v>3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200</v>
      </c>
      <c r="G27" s="40">
        <v>6.6</v>
      </c>
      <c r="H27" s="40">
        <v>15</v>
      </c>
      <c r="I27" s="40">
        <v>37.6</v>
      </c>
      <c r="J27" s="40">
        <v>316</v>
      </c>
      <c r="K27" s="41">
        <v>84</v>
      </c>
      <c r="L27" s="40">
        <v>15.71</v>
      </c>
    </row>
    <row r="28" spans="1:12" ht="15" x14ac:dyDescent="0.25">
      <c r="A28" s="14"/>
      <c r="B28" s="15"/>
      <c r="C28" s="11"/>
      <c r="D28" s="6"/>
      <c r="E28" s="42" t="s">
        <v>45</v>
      </c>
      <c r="F28" s="43">
        <v>15</v>
      </c>
      <c r="G28" s="43">
        <v>7.6</v>
      </c>
      <c r="H28" s="43">
        <v>7.6</v>
      </c>
      <c r="I28" s="43">
        <v>9.6999999999999993</v>
      </c>
      <c r="J28" s="43">
        <v>120</v>
      </c>
      <c r="K28" s="44">
        <v>3</v>
      </c>
      <c r="L28" s="43">
        <v>7.05</v>
      </c>
    </row>
    <row r="29" spans="1:12" ht="15" x14ac:dyDescent="0.25">
      <c r="A29" s="14"/>
      <c r="B29" s="15"/>
      <c r="C29" s="11"/>
      <c r="D29" s="7" t="s">
        <v>22</v>
      </c>
      <c r="E29" s="42" t="s">
        <v>46</v>
      </c>
      <c r="F29" s="43">
        <v>200</v>
      </c>
      <c r="G29" s="43">
        <v>3.78</v>
      </c>
      <c r="H29" s="43">
        <v>0.67</v>
      </c>
      <c r="I29" s="43">
        <v>26</v>
      </c>
      <c r="J29" s="43">
        <v>125.11</v>
      </c>
      <c r="K29" s="44">
        <v>959</v>
      </c>
      <c r="L29" s="43">
        <v>10.26</v>
      </c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40</v>
      </c>
      <c r="G30" s="43">
        <v>3.15</v>
      </c>
      <c r="H30" s="43">
        <v>0.37</v>
      </c>
      <c r="I30" s="43">
        <v>20.309999999999999</v>
      </c>
      <c r="J30" s="43">
        <v>110.25</v>
      </c>
      <c r="K30" s="44"/>
      <c r="L30" s="43">
        <v>2.72</v>
      </c>
    </row>
    <row r="31" spans="1:12" ht="15" x14ac:dyDescent="0.25">
      <c r="A31" s="14"/>
      <c r="B31" s="15"/>
      <c r="C31" s="11"/>
      <c r="D31" s="7" t="s">
        <v>24</v>
      </c>
      <c r="E31" s="42" t="s">
        <v>47</v>
      </c>
      <c r="F31" s="43">
        <v>100</v>
      </c>
      <c r="G31" s="43">
        <v>0.9</v>
      </c>
      <c r="H31" s="43">
        <v>0.2</v>
      </c>
      <c r="I31" s="43">
        <v>8.1</v>
      </c>
      <c r="J31" s="43">
        <v>40</v>
      </c>
      <c r="K31" s="44">
        <v>847</v>
      </c>
      <c r="L31" s="43">
        <v>26.2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555</v>
      </c>
      <c r="G35" s="19">
        <f>SUM(G27:G34)</f>
        <v>22.029999999999998</v>
      </c>
      <c r="H35" s="19">
        <f>SUM(H27:H34)</f>
        <v>23.840000000000003</v>
      </c>
      <c r="I35" s="19">
        <f>SUM(I27:I34)</f>
        <v>101.71</v>
      </c>
      <c r="J35" s="19">
        <f>SUM(J27:J34)</f>
        <v>711.36</v>
      </c>
      <c r="K35" s="25"/>
      <c r="L35" s="19">
        <f>SUM(L27:L34)</f>
        <v>61.94</v>
      </c>
    </row>
    <row r="36" spans="1:12" ht="15" x14ac:dyDescent="0.25">
      <c r="A36" s="13">
        <f>A27</f>
        <v>3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3</v>
      </c>
      <c r="B46" s="33">
        <f>B27</f>
        <v>2</v>
      </c>
      <c r="C46" s="51" t="s">
        <v>4</v>
      </c>
      <c r="D46" s="52"/>
      <c r="E46" s="31"/>
      <c r="F46" s="32">
        <f>F35+F45</f>
        <v>555</v>
      </c>
      <c r="G46" s="32">
        <f t="shared" ref="G46" si="10">G35+G45</f>
        <v>22.029999999999998</v>
      </c>
      <c r="H46" s="32">
        <f t="shared" ref="H46" si="11">H35+H45</f>
        <v>23.840000000000003</v>
      </c>
      <c r="I46" s="32">
        <f t="shared" ref="I46" si="12">I35+I45</f>
        <v>101.71</v>
      </c>
      <c r="J46" s="32">
        <f t="shared" ref="J46:L46" si="13">J35+J45</f>
        <v>711.36</v>
      </c>
      <c r="K46" s="32"/>
      <c r="L46" s="32">
        <f t="shared" si="13"/>
        <v>61.94</v>
      </c>
    </row>
    <row r="47" spans="1:12" ht="15" x14ac:dyDescent="0.25">
      <c r="A47" s="20">
        <v>3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80</v>
      </c>
      <c r="G47" s="40">
        <v>7.85</v>
      </c>
      <c r="H47" s="40">
        <v>6.51</v>
      </c>
      <c r="I47" s="40">
        <v>7.89</v>
      </c>
      <c r="J47" s="40">
        <v>193</v>
      </c>
      <c r="K47" s="41">
        <v>608</v>
      </c>
      <c r="L47" s="40">
        <v>29.92</v>
      </c>
    </row>
    <row r="48" spans="1:12" ht="15" x14ac:dyDescent="0.25">
      <c r="A48" s="23"/>
      <c r="B48" s="15"/>
      <c r="C48" s="11"/>
      <c r="D48" s="6"/>
      <c r="E48" s="42" t="s">
        <v>49</v>
      </c>
      <c r="F48" s="43">
        <v>200</v>
      </c>
      <c r="G48" s="43">
        <v>7</v>
      </c>
      <c r="H48" s="43">
        <v>8.1999999999999993</v>
      </c>
      <c r="I48" s="43">
        <v>37.299999999999997</v>
      </c>
      <c r="J48" s="43">
        <v>326</v>
      </c>
      <c r="K48" s="44">
        <v>14</v>
      </c>
      <c r="L48" s="43">
        <v>8.0500000000000007</v>
      </c>
    </row>
    <row r="49" spans="1:12" ht="15" x14ac:dyDescent="0.2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0</v>
      </c>
      <c r="H49" s="43">
        <v>0</v>
      </c>
      <c r="I49" s="43">
        <v>9.98</v>
      </c>
      <c r="J49" s="43">
        <v>122.4</v>
      </c>
      <c r="K49" s="44">
        <v>883</v>
      </c>
      <c r="L49" s="43">
        <v>5.52</v>
      </c>
    </row>
    <row r="50" spans="1:12" ht="15" x14ac:dyDescent="0.25">
      <c r="A50" s="23"/>
      <c r="B50" s="15"/>
      <c r="C50" s="11"/>
      <c r="D50" s="7" t="s">
        <v>23</v>
      </c>
      <c r="E50" s="42" t="s">
        <v>42</v>
      </c>
      <c r="F50" s="43">
        <v>40</v>
      </c>
      <c r="G50" s="43">
        <v>3.15</v>
      </c>
      <c r="H50" s="43">
        <v>0.37</v>
      </c>
      <c r="I50" s="43">
        <v>20.309999999999999</v>
      </c>
      <c r="J50" s="43">
        <v>110.25</v>
      </c>
      <c r="K50" s="44"/>
      <c r="L50" s="43">
        <v>2.72</v>
      </c>
    </row>
    <row r="51" spans="1:12" ht="15" x14ac:dyDescent="0.25">
      <c r="A51" s="23"/>
      <c r="B51" s="15"/>
      <c r="C51" s="11"/>
      <c r="D51" s="7" t="s">
        <v>24</v>
      </c>
      <c r="E51" s="42" t="s">
        <v>43</v>
      </c>
      <c r="F51" s="43">
        <v>100</v>
      </c>
      <c r="G51" s="43">
        <v>1.5</v>
      </c>
      <c r="H51" s="43">
        <v>4.0999999999999996</v>
      </c>
      <c r="I51" s="43">
        <v>3.7</v>
      </c>
      <c r="J51" s="43">
        <v>59</v>
      </c>
      <c r="K51" s="44">
        <v>58</v>
      </c>
      <c r="L51" s="43">
        <v>38.299999999999997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620</v>
      </c>
      <c r="G55" s="19">
        <f>SUM(G47:G54)</f>
        <v>19.5</v>
      </c>
      <c r="H55" s="19">
        <f>SUM(H47:H54)</f>
        <v>19.18</v>
      </c>
      <c r="I55" s="19">
        <f>SUM(I47:I54)</f>
        <v>79.180000000000007</v>
      </c>
      <c r="J55" s="19">
        <f>SUM(J47:J54)</f>
        <v>810.65</v>
      </c>
      <c r="K55" s="25"/>
      <c r="L55" s="19">
        <f>SUM(L47:L54)</f>
        <v>84.509999999999991</v>
      </c>
    </row>
    <row r="56" spans="1:12" ht="15" x14ac:dyDescent="0.25">
      <c r="A56" s="26">
        <f>A47</f>
        <v>3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3</v>
      </c>
      <c r="B66" s="30">
        <f>B47</f>
        <v>3</v>
      </c>
      <c r="C66" s="51" t="s">
        <v>4</v>
      </c>
      <c r="D66" s="52"/>
      <c r="E66" s="31"/>
      <c r="F66" s="32">
        <f>F55+F65</f>
        <v>620</v>
      </c>
      <c r="G66" s="32">
        <f t="shared" ref="G66" si="18">G55+G65</f>
        <v>19.5</v>
      </c>
      <c r="H66" s="32">
        <f t="shared" ref="H66" si="19">H55+H65</f>
        <v>19.18</v>
      </c>
      <c r="I66" s="32">
        <f t="shared" ref="I66" si="20">I55+I65</f>
        <v>79.180000000000007</v>
      </c>
      <c r="J66" s="32">
        <f t="shared" ref="J66:L66" si="21">J55+J65</f>
        <v>810.65</v>
      </c>
      <c r="K66" s="32"/>
      <c r="L66" s="32">
        <f t="shared" si="21"/>
        <v>84.509999999999991</v>
      </c>
    </row>
    <row r="67" spans="1:12" ht="15" x14ac:dyDescent="0.25">
      <c r="A67" s="20">
        <v>3</v>
      </c>
      <c r="B67" s="21">
        <v>4</v>
      </c>
      <c r="C67" s="22" t="s">
        <v>20</v>
      </c>
      <c r="D67" s="5" t="s">
        <v>21</v>
      </c>
      <c r="E67" s="39" t="s">
        <v>51</v>
      </c>
      <c r="F67" s="40" t="s">
        <v>52</v>
      </c>
      <c r="G67" s="40">
        <v>2.5</v>
      </c>
      <c r="H67" s="40">
        <v>5</v>
      </c>
      <c r="I67" s="40">
        <v>13.1</v>
      </c>
      <c r="J67" s="40">
        <v>107.34</v>
      </c>
      <c r="K67" s="41">
        <v>176</v>
      </c>
      <c r="L67" s="40">
        <v>1.18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140</v>
      </c>
      <c r="G68" s="43">
        <v>6.12</v>
      </c>
      <c r="H68" s="43">
        <v>5.12</v>
      </c>
      <c r="I68" s="43">
        <v>10.15</v>
      </c>
      <c r="J68" s="43">
        <v>242.3</v>
      </c>
      <c r="K68" s="44">
        <v>1052</v>
      </c>
      <c r="L68" s="43">
        <v>19.239999999999998</v>
      </c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0.2</v>
      </c>
      <c r="H69" s="43">
        <v>0.5</v>
      </c>
      <c r="I69" s="43">
        <v>15.1</v>
      </c>
      <c r="J69" s="43">
        <v>57</v>
      </c>
      <c r="K69" s="44">
        <v>947</v>
      </c>
      <c r="L69" s="43">
        <v>1.92</v>
      </c>
    </row>
    <row r="70" spans="1:12" ht="15" x14ac:dyDescent="0.25">
      <c r="A70" s="23"/>
      <c r="B70" s="15"/>
      <c r="C70" s="11"/>
      <c r="D70" s="7" t="s">
        <v>23</v>
      </c>
      <c r="E70" s="42" t="s">
        <v>42</v>
      </c>
      <c r="F70" s="43">
        <v>40</v>
      </c>
      <c r="G70" s="43">
        <v>3.15</v>
      </c>
      <c r="H70" s="43">
        <v>0.37</v>
      </c>
      <c r="I70" s="43">
        <v>20.309999999999999</v>
      </c>
      <c r="J70" s="43">
        <v>110.25</v>
      </c>
      <c r="K70" s="44"/>
      <c r="L70" s="43">
        <v>2.72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380</v>
      </c>
      <c r="G75" s="19">
        <f t="shared" ref="G75" si="22">SUM(G67:G74)</f>
        <v>11.97</v>
      </c>
      <c r="H75" s="19">
        <f t="shared" ref="H75" si="23">SUM(H67:H74)</f>
        <v>10.99</v>
      </c>
      <c r="I75" s="19">
        <f t="shared" ref="I75" si="24">SUM(I67:I74)</f>
        <v>58.66</v>
      </c>
      <c r="J75" s="19">
        <f t="shared" ref="J75:L75" si="25">SUM(J67:J74)</f>
        <v>516.89</v>
      </c>
      <c r="K75" s="25"/>
      <c r="L75" s="19">
        <f t="shared" si="25"/>
        <v>25.059999999999995</v>
      </c>
    </row>
    <row r="76" spans="1:12" ht="15" x14ac:dyDescent="0.25">
      <c r="A76" s="26">
        <f>A67</f>
        <v>3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3</v>
      </c>
      <c r="B86" s="30">
        <f>B67</f>
        <v>4</v>
      </c>
      <c r="C86" s="51" t="s">
        <v>4</v>
      </c>
      <c r="D86" s="52"/>
      <c r="E86" s="31"/>
      <c r="F86" s="32">
        <f>F75+F85</f>
        <v>380</v>
      </c>
      <c r="G86" s="32">
        <f t="shared" ref="G86" si="30">G75+G85</f>
        <v>11.97</v>
      </c>
      <c r="H86" s="32">
        <f t="shared" ref="H86" si="31">H75+H85</f>
        <v>10.99</v>
      </c>
      <c r="I86" s="32">
        <f t="shared" ref="I86" si="32">I75+I85</f>
        <v>58.66</v>
      </c>
      <c r="J86" s="32">
        <f t="shared" ref="J86:L86" si="33">J75+J85</f>
        <v>516.89</v>
      </c>
      <c r="K86" s="32"/>
      <c r="L86" s="32">
        <f t="shared" si="33"/>
        <v>25.059999999999995</v>
      </c>
    </row>
    <row r="87" spans="1:12" ht="15" x14ac:dyDescent="0.25">
      <c r="A87" s="20">
        <v>3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16.2</v>
      </c>
      <c r="H87" s="40">
        <v>17.8</v>
      </c>
      <c r="I87" s="40">
        <v>36.200000000000003</v>
      </c>
      <c r="J87" s="40">
        <v>358</v>
      </c>
      <c r="K87" s="41">
        <v>265</v>
      </c>
      <c r="L87" s="40">
        <v>44.39</v>
      </c>
    </row>
    <row r="88" spans="1:12" ht="15" x14ac:dyDescent="0.25">
      <c r="A88" s="23"/>
      <c r="B88" s="15"/>
      <c r="C88" s="11"/>
      <c r="D88" s="6"/>
      <c r="E88" s="42" t="s">
        <v>43</v>
      </c>
      <c r="F88" s="43">
        <v>100</v>
      </c>
      <c r="G88" s="43">
        <v>1.5</v>
      </c>
      <c r="H88" s="43">
        <v>4.0999999999999996</v>
      </c>
      <c r="I88" s="43">
        <v>3.7</v>
      </c>
      <c r="J88" s="43">
        <v>59</v>
      </c>
      <c r="K88" s="44">
        <v>58</v>
      </c>
      <c r="L88" s="43">
        <v>38.299999999999997</v>
      </c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0.6</v>
      </c>
      <c r="H89" s="43">
        <v>0</v>
      </c>
      <c r="I89" s="43">
        <v>29</v>
      </c>
      <c r="J89" s="43">
        <v>124</v>
      </c>
      <c r="K89" s="44">
        <v>867</v>
      </c>
      <c r="L89" s="43">
        <v>4.78</v>
      </c>
    </row>
    <row r="90" spans="1:12" ht="15" x14ac:dyDescent="0.25">
      <c r="A90" s="23"/>
      <c r="B90" s="15"/>
      <c r="C90" s="11"/>
      <c r="D90" s="7" t="s">
        <v>23</v>
      </c>
      <c r="E90" s="42" t="s">
        <v>57</v>
      </c>
      <c r="F90" s="43">
        <v>40</v>
      </c>
      <c r="G90" s="43">
        <v>3.15</v>
      </c>
      <c r="H90" s="43">
        <v>0.37</v>
      </c>
      <c r="I90" s="43">
        <v>20.309999999999999</v>
      </c>
      <c r="J90" s="43">
        <v>110.25</v>
      </c>
      <c r="K90" s="44"/>
      <c r="L90" s="43">
        <v>2.72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21.45</v>
      </c>
      <c r="H95" s="19">
        <f t="shared" ref="H95" si="35">SUM(H87:H94)</f>
        <v>22.27</v>
      </c>
      <c r="I95" s="19">
        <f t="shared" ref="I95" si="36">SUM(I87:I94)</f>
        <v>89.210000000000008</v>
      </c>
      <c r="J95" s="19">
        <f t="shared" ref="J95:L95" si="37">SUM(J87:J94)</f>
        <v>651.25</v>
      </c>
      <c r="K95" s="25"/>
      <c r="L95" s="19">
        <f t="shared" si="37"/>
        <v>90.19</v>
      </c>
    </row>
    <row r="96" spans="1:12" ht="15" x14ac:dyDescent="0.25">
      <c r="A96" s="26">
        <f>A87</f>
        <v>3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3</v>
      </c>
      <c r="B106" s="30">
        <f>B87</f>
        <v>5</v>
      </c>
      <c r="C106" s="51" t="s">
        <v>4</v>
      </c>
      <c r="D106" s="52"/>
      <c r="E106" s="31"/>
      <c r="F106" s="32">
        <f>F95+F105</f>
        <v>540</v>
      </c>
      <c r="G106" s="32">
        <f t="shared" ref="G106" si="42">G95+G105</f>
        <v>21.45</v>
      </c>
      <c r="H106" s="32"/>
      <c r="I106" s="32">
        <f t="shared" ref="I106" si="43">I95+I105</f>
        <v>89.210000000000008</v>
      </c>
      <c r="J106" s="32">
        <f t="shared" ref="J106:L106" si="44">J95+J105</f>
        <v>651.25</v>
      </c>
      <c r="K106" s="32"/>
      <c r="L106" s="32">
        <f t="shared" si="44"/>
        <v>90.19</v>
      </c>
    </row>
    <row r="107" spans="1:12" ht="15" x14ac:dyDescent="0.25">
      <c r="A107" s="20">
        <v>4</v>
      </c>
      <c r="B107" s="21">
        <v>1</v>
      </c>
      <c r="C107" s="22" t="s">
        <v>20</v>
      </c>
      <c r="D107" s="5" t="s">
        <v>21</v>
      </c>
      <c r="E107" s="39" t="s">
        <v>58</v>
      </c>
      <c r="F107" s="40" t="s">
        <v>59</v>
      </c>
      <c r="G107" s="40">
        <v>10.9</v>
      </c>
      <c r="H107" s="40">
        <v>13.7</v>
      </c>
      <c r="I107" s="40">
        <v>12.27</v>
      </c>
      <c r="J107" s="40">
        <v>204.98</v>
      </c>
      <c r="K107" s="41">
        <v>519</v>
      </c>
      <c r="L107" s="40">
        <v>34.229999999999997</v>
      </c>
    </row>
    <row r="108" spans="1:12" ht="15" x14ac:dyDescent="0.25">
      <c r="A108" s="23"/>
      <c r="B108" s="15"/>
      <c r="C108" s="11"/>
      <c r="D108" s="6"/>
      <c r="E108" s="42" t="s">
        <v>60</v>
      </c>
      <c r="F108" s="43">
        <v>200</v>
      </c>
      <c r="G108" s="43">
        <v>11.6</v>
      </c>
      <c r="H108" s="43">
        <v>10.4</v>
      </c>
      <c r="I108" s="43">
        <v>56.8</v>
      </c>
      <c r="J108" s="43">
        <v>372</v>
      </c>
      <c r="K108" s="44">
        <v>378</v>
      </c>
      <c r="L108" s="43">
        <v>10.57</v>
      </c>
    </row>
    <row r="109" spans="1:12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0.26</v>
      </c>
      <c r="H109" s="43">
        <v>0.05</v>
      </c>
      <c r="I109" s="43">
        <v>15.22</v>
      </c>
      <c r="J109" s="43">
        <v>59</v>
      </c>
      <c r="K109" s="44">
        <v>883</v>
      </c>
      <c r="L109" s="43">
        <v>1.92</v>
      </c>
    </row>
    <row r="110" spans="1:12" ht="15" x14ac:dyDescent="0.25">
      <c r="A110" s="23"/>
      <c r="B110" s="15"/>
      <c r="C110" s="11"/>
      <c r="D110" s="7" t="s">
        <v>23</v>
      </c>
      <c r="E110" s="42" t="s">
        <v>42</v>
      </c>
      <c r="F110" s="43">
        <v>40</v>
      </c>
      <c r="G110" s="43">
        <v>3.15</v>
      </c>
      <c r="H110" s="43">
        <v>0.37</v>
      </c>
      <c r="I110" s="43">
        <v>20.309999999999999</v>
      </c>
      <c r="J110" s="43">
        <v>110.25</v>
      </c>
      <c r="K110" s="44"/>
      <c r="L110" s="43">
        <v>2.72</v>
      </c>
    </row>
    <row r="111" spans="1:12" ht="15" x14ac:dyDescent="0.25">
      <c r="A111" s="23"/>
      <c r="B111" s="15"/>
      <c r="C111" s="11"/>
      <c r="D111" s="7" t="s">
        <v>24</v>
      </c>
      <c r="E111" s="42" t="s">
        <v>43</v>
      </c>
      <c r="F111" s="43">
        <v>100</v>
      </c>
      <c r="G111" s="43">
        <v>1.5</v>
      </c>
      <c r="H111" s="43">
        <v>4.0999999999999996</v>
      </c>
      <c r="I111" s="43">
        <v>2.6</v>
      </c>
      <c r="J111" s="43">
        <v>54</v>
      </c>
      <c r="K111" s="44">
        <v>58</v>
      </c>
      <c r="L111" s="43">
        <v>26.23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5">SUM(G107:G114)</f>
        <v>27.41</v>
      </c>
      <c r="H115" s="19">
        <f t="shared" si="45"/>
        <v>28.620000000000005</v>
      </c>
      <c r="I115" s="19">
        <f t="shared" si="45"/>
        <v>107.19999999999999</v>
      </c>
      <c r="J115" s="19">
        <f t="shared" si="45"/>
        <v>800.23</v>
      </c>
      <c r="K115" s="25"/>
      <c r="L115" s="19">
        <f t="shared" ref="L115" si="46">SUM(L107:L114)</f>
        <v>75.67</v>
      </c>
    </row>
    <row r="116" spans="1:12" ht="15" x14ac:dyDescent="0.25">
      <c r="A116" s="26">
        <f>A107</f>
        <v>4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4</v>
      </c>
      <c r="B126" s="30">
        <f>B107</f>
        <v>1</v>
      </c>
      <c r="C126" s="51" t="s">
        <v>4</v>
      </c>
      <c r="D126" s="52"/>
      <c r="E126" s="31"/>
      <c r="F126" s="32">
        <f>F115+F125</f>
        <v>540</v>
      </c>
      <c r="G126" s="32">
        <f t="shared" ref="G126" si="49">G115+G125</f>
        <v>27.41</v>
      </c>
      <c r="H126" s="32">
        <f t="shared" ref="H126" si="50">H115+H125</f>
        <v>28.620000000000005</v>
      </c>
      <c r="I126" s="32">
        <f t="shared" ref="I126" si="51">I115+I125</f>
        <v>107.19999999999999</v>
      </c>
      <c r="J126" s="32">
        <f t="shared" ref="J126:L126" si="52">J115+J125</f>
        <v>800.23</v>
      </c>
      <c r="K126" s="32"/>
      <c r="L126" s="32">
        <f t="shared" si="52"/>
        <v>75.67</v>
      </c>
    </row>
    <row r="127" spans="1:12" ht="15" x14ac:dyDescent="0.25">
      <c r="A127" s="14">
        <v>4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150</v>
      </c>
      <c r="G127" s="40">
        <v>15</v>
      </c>
      <c r="H127" s="40">
        <v>11.3</v>
      </c>
      <c r="I127" s="40">
        <v>38.700000000000003</v>
      </c>
      <c r="J127" s="40">
        <v>239</v>
      </c>
      <c r="K127" s="41">
        <v>216</v>
      </c>
      <c r="L127" s="40">
        <v>53.07</v>
      </c>
    </row>
    <row r="128" spans="1:12" ht="15" x14ac:dyDescent="0.25">
      <c r="A128" s="14"/>
      <c r="B128" s="15"/>
      <c r="C128" s="11"/>
      <c r="D128" s="6"/>
      <c r="E128" s="42" t="s">
        <v>63</v>
      </c>
      <c r="F128" s="43" t="s">
        <v>64</v>
      </c>
      <c r="G128" s="43">
        <v>4.1500000000000004</v>
      </c>
      <c r="H128" s="43">
        <v>7.9</v>
      </c>
      <c r="I128" s="43">
        <v>20.239999999999998</v>
      </c>
      <c r="J128" s="43">
        <v>162.12</v>
      </c>
      <c r="K128" s="44">
        <v>3</v>
      </c>
      <c r="L128" s="43">
        <v>7.05</v>
      </c>
    </row>
    <row r="129" spans="1:12" ht="15" x14ac:dyDescent="0.25">
      <c r="A129" s="14"/>
      <c r="B129" s="15"/>
      <c r="C129" s="11"/>
      <c r="D129" s="7" t="s">
        <v>22</v>
      </c>
      <c r="E129" s="42" t="s">
        <v>65</v>
      </c>
      <c r="F129" s="43">
        <v>200</v>
      </c>
      <c r="G129" s="43">
        <v>0</v>
      </c>
      <c r="H129" s="43">
        <v>0</v>
      </c>
      <c r="I129" s="43">
        <v>9.98</v>
      </c>
      <c r="J129" s="43">
        <v>122.4</v>
      </c>
      <c r="K129" s="44">
        <v>883</v>
      </c>
      <c r="L129" s="43">
        <v>5.52</v>
      </c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 t="s">
        <v>66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45</v>
      </c>
      <c r="K131" s="44">
        <v>847</v>
      </c>
      <c r="L131" s="43">
        <v>18.47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450</v>
      </c>
      <c r="G135" s="19">
        <f t="shared" ref="G135:J135" si="53">SUM(G127:G134)</f>
        <v>19.549999999999997</v>
      </c>
      <c r="H135" s="19">
        <f t="shared" si="53"/>
        <v>19.600000000000001</v>
      </c>
      <c r="I135" s="19">
        <f t="shared" si="53"/>
        <v>78.72</v>
      </c>
      <c r="J135" s="19">
        <f t="shared" si="53"/>
        <v>568.52</v>
      </c>
      <c r="K135" s="25"/>
      <c r="L135" s="19">
        <f t="shared" ref="L135" si="54">SUM(L127:L134)</f>
        <v>84.11</v>
      </c>
    </row>
    <row r="136" spans="1:12" ht="15" x14ac:dyDescent="0.25">
      <c r="A136" s="13">
        <f>A127</f>
        <v>4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4</v>
      </c>
      <c r="B146" s="33">
        <f>B127</f>
        <v>2</v>
      </c>
      <c r="C146" s="51" t="s">
        <v>4</v>
      </c>
      <c r="D146" s="52"/>
      <c r="E146" s="31"/>
      <c r="F146" s="32">
        <f>F135+F145</f>
        <v>450</v>
      </c>
      <c r="G146" s="32">
        <f t="shared" ref="G146" si="57">G135+G145</f>
        <v>19.549999999999997</v>
      </c>
      <c r="H146" s="32">
        <f t="shared" ref="H146" si="58">H135+H145</f>
        <v>19.600000000000001</v>
      </c>
      <c r="I146" s="32">
        <f t="shared" ref="I146" si="59">I135+I145</f>
        <v>78.72</v>
      </c>
      <c r="J146" s="32">
        <f t="shared" ref="J146:L146" si="60">J135+J145</f>
        <v>568.52</v>
      </c>
      <c r="K146" s="32"/>
      <c r="L146" s="32">
        <f t="shared" si="60"/>
        <v>84.11</v>
      </c>
    </row>
    <row r="147" spans="1:12" ht="15" x14ac:dyDescent="0.25">
      <c r="A147" s="20">
        <v>4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100</v>
      </c>
      <c r="G147" s="40">
        <v>11.65</v>
      </c>
      <c r="H147" s="40">
        <v>13.36</v>
      </c>
      <c r="I147" s="40">
        <v>20.58</v>
      </c>
      <c r="J147" s="40">
        <v>255</v>
      </c>
      <c r="K147" s="41">
        <v>486</v>
      </c>
      <c r="L147" s="40">
        <v>33.29</v>
      </c>
    </row>
    <row r="148" spans="1:12" ht="15" x14ac:dyDescent="0.25">
      <c r="A148" s="23"/>
      <c r="B148" s="15"/>
      <c r="C148" s="11"/>
      <c r="D148" s="6"/>
      <c r="E148" s="42" t="s">
        <v>68</v>
      </c>
      <c r="F148" s="43">
        <v>200</v>
      </c>
      <c r="G148" s="43">
        <v>9.1999999999999993</v>
      </c>
      <c r="H148" s="43">
        <v>9</v>
      </c>
      <c r="I148" s="43">
        <v>29.2</v>
      </c>
      <c r="J148" s="43">
        <v>218</v>
      </c>
      <c r="K148" s="44">
        <v>694</v>
      </c>
      <c r="L148" s="43">
        <v>8.84</v>
      </c>
    </row>
    <row r="149" spans="1:12" ht="15" x14ac:dyDescent="0.25">
      <c r="A149" s="23"/>
      <c r="B149" s="15"/>
      <c r="C149" s="11"/>
      <c r="D149" s="7" t="s">
        <v>22</v>
      </c>
      <c r="E149" s="42" t="s">
        <v>56</v>
      </c>
      <c r="F149" s="43">
        <v>200</v>
      </c>
      <c r="G149" s="43">
        <v>0.6</v>
      </c>
      <c r="H149" s="43">
        <v>0</v>
      </c>
      <c r="I149" s="43">
        <v>31.4</v>
      </c>
      <c r="J149" s="43">
        <v>134</v>
      </c>
      <c r="K149" s="44">
        <v>68</v>
      </c>
      <c r="L149" s="43">
        <v>4.78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42</v>
      </c>
      <c r="F150" s="43">
        <v>40</v>
      </c>
      <c r="G150" s="43">
        <v>3.15</v>
      </c>
      <c r="H150" s="43">
        <v>0.37</v>
      </c>
      <c r="I150" s="43">
        <v>20.309999999999999</v>
      </c>
      <c r="J150" s="43">
        <v>110.25</v>
      </c>
      <c r="K150" s="44"/>
      <c r="L150" s="43">
        <v>2.72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1">SUM(G147:G154)</f>
        <v>24.6</v>
      </c>
      <c r="H155" s="19">
        <f t="shared" si="61"/>
        <v>22.73</v>
      </c>
      <c r="I155" s="19">
        <f t="shared" si="61"/>
        <v>101.49000000000001</v>
      </c>
      <c r="J155" s="19">
        <f t="shared" si="61"/>
        <v>717.25</v>
      </c>
      <c r="K155" s="25"/>
      <c r="L155" s="19">
        <f t="shared" ref="L155" si="62">SUM(L147:L154)</f>
        <v>49.629999999999995</v>
      </c>
    </row>
    <row r="156" spans="1:12" ht="15" x14ac:dyDescent="0.25">
      <c r="A156" s="26">
        <f>A147</f>
        <v>4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4</v>
      </c>
      <c r="B166" s="30">
        <f>B147</f>
        <v>3</v>
      </c>
      <c r="C166" s="51" t="s">
        <v>4</v>
      </c>
      <c r="D166" s="52"/>
      <c r="E166" s="31"/>
      <c r="F166" s="32">
        <f>F155+F165</f>
        <v>540</v>
      </c>
      <c r="G166" s="32">
        <f t="shared" ref="G166" si="65">G155+G165</f>
        <v>24.6</v>
      </c>
      <c r="H166" s="32">
        <f t="shared" ref="H166" si="66">H155+H165</f>
        <v>22.73</v>
      </c>
      <c r="I166" s="32">
        <f t="shared" ref="I166" si="67">I155+I165</f>
        <v>101.49000000000001</v>
      </c>
      <c r="J166" s="32">
        <f t="shared" ref="J166:L166" si="68">J155+J165</f>
        <v>717.25</v>
      </c>
      <c r="K166" s="32"/>
      <c r="L166" s="32">
        <f t="shared" si="68"/>
        <v>49.629999999999995</v>
      </c>
    </row>
    <row r="167" spans="1:12" ht="15" x14ac:dyDescent="0.25">
      <c r="A167" s="20">
        <v>4</v>
      </c>
      <c r="B167" s="21">
        <v>4</v>
      </c>
      <c r="C167" s="22" t="s">
        <v>20</v>
      </c>
      <c r="D167" s="5" t="s">
        <v>21</v>
      </c>
      <c r="E167" s="39" t="s">
        <v>69</v>
      </c>
      <c r="F167" s="40">
        <v>250</v>
      </c>
      <c r="G167" s="40">
        <v>2.12</v>
      </c>
      <c r="H167" s="40">
        <v>4.1399999999999997</v>
      </c>
      <c r="I167" s="40">
        <v>13.16</v>
      </c>
      <c r="J167" s="40">
        <v>98.15</v>
      </c>
      <c r="K167" s="41">
        <v>117</v>
      </c>
      <c r="L167" s="40">
        <v>1.6</v>
      </c>
    </row>
    <row r="168" spans="1:12" ht="15" x14ac:dyDescent="0.25">
      <c r="A168" s="23"/>
      <c r="B168" s="15"/>
      <c r="C168" s="11"/>
      <c r="D168" s="6"/>
      <c r="E168" s="42" t="s">
        <v>70</v>
      </c>
      <c r="F168" s="43">
        <v>60</v>
      </c>
      <c r="G168" s="43">
        <v>7.14</v>
      </c>
      <c r="H168" s="43">
        <v>6.01</v>
      </c>
      <c r="I168" s="43">
        <v>32.71</v>
      </c>
      <c r="J168" s="43">
        <v>264.32</v>
      </c>
      <c r="K168" s="44"/>
      <c r="L168" s="43">
        <v>24</v>
      </c>
    </row>
    <row r="169" spans="1:12" ht="15" x14ac:dyDescent="0.25">
      <c r="A169" s="23"/>
      <c r="B169" s="15"/>
      <c r="C169" s="11"/>
      <c r="D169" s="7" t="s">
        <v>22</v>
      </c>
      <c r="E169" s="42" t="s">
        <v>71</v>
      </c>
      <c r="F169" s="43">
        <v>200</v>
      </c>
      <c r="G169" s="43">
        <v>8</v>
      </c>
      <c r="H169" s="43">
        <v>9.8000000000000007</v>
      </c>
      <c r="I169" s="43">
        <v>10.199999999999999</v>
      </c>
      <c r="J169" s="43">
        <v>169</v>
      </c>
      <c r="K169" s="44"/>
      <c r="L169" s="43">
        <v>23</v>
      </c>
    </row>
    <row r="170" spans="1:12" ht="15" x14ac:dyDescent="0.25">
      <c r="A170" s="23"/>
      <c r="B170" s="15"/>
      <c r="C170" s="11"/>
      <c r="D170" s="7" t="s">
        <v>23</v>
      </c>
      <c r="E170" s="42" t="s">
        <v>72</v>
      </c>
      <c r="F170" s="43">
        <v>40</v>
      </c>
      <c r="G170" s="43">
        <v>3.15</v>
      </c>
      <c r="H170" s="43">
        <v>0.37</v>
      </c>
      <c r="I170" s="43">
        <v>20.309999999999999</v>
      </c>
      <c r="J170" s="43">
        <v>110.25</v>
      </c>
      <c r="K170" s="44"/>
      <c r="L170" s="43">
        <v>2.72</v>
      </c>
    </row>
    <row r="171" spans="1:12" ht="15" x14ac:dyDescent="0.25">
      <c r="A171" s="23"/>
      <c r="B171" s="15"/>
      <c r="C171" s="11"/>
      <c r="D171" s="7" t="s">
        <v>24</v>
      </c>
      <c r="E171" s="42" t="s">
        <v>66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45</v>
      </c>
      <c r="K171" s="44">
        <v>847</v>
      </c>
      <c r="L171" s="43">
        <v>18.47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650</v>
      </c>
      <c r="G175" s="19">
        <f t="shared" ref="G175:J175" si="69">SUM(G167:G174)</f>
        <v>20.809999999999995</v>
      </c>
      <c r="H175" s="19">
        <f t="shared" si="69"/>
        <v>20.72</v>
      </c>
      <c r="I175" s="19">
        <f t="shared" si="69"/>
        <v>86.18</v>
      </c>
      <c r="J175" s="19">
        <f t="shared" si="69"/>
        <v>686.72</v>
      </c>
      <c r="K175" s="25"/>
      <c r="L175" s="19">
        <f t="shared" ref="L175" si="70">SUM(L167:L174)</f>
        <v>69.789999999999992</v>
      </c>
    </row>
    <row r="176" spans="1:12" ht="15" x14ac:dyDescent="0.25">
      <c r="A176" s="26">
        <f>A167</f>
        <v>4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4</v>
      </c>
      <c r="B186" s="30">
        <f>B167</f>
        <v>4</v>
      </c>
      <c r="C186" s="51" t="s">
        <v>4</v>
      </c>
      <c r="D186" s="52"/>
      <c r="E186" s="31"/>
      <c r="F186" s="32">
        <f>F175+F185</f>
        <v>650</v>
      </c>
      <c r="G186" s="32">
        <f t="shared" ref="G186" si="73">G175+G185</f>
        <v>20.809999999999995</v>
      </c>
      <c r="H186" s="32">
        <f t="shared" ref="H186" si="74">H175+H185</f>
        <v>20.72</v>
      </c>
      <c r="I186" s="32">
        <f t="shared" ref="I186" si="75">I175+I185</f>
        <v>86.18</v>
      </c>
      <c r="J186" s="32">
        <f t="shared" ref="J186:L186" si="76">J175+J185</f>
        <v>686.72</v>
      </c>
      <c r="K186" s="32"/>
      <c r="L186" s="32">
        <f t="shared" si="76"/>
        <v>69.789999999999992</v>
      </c>
    </row>
    <row r="187" spans="1:12" ht="15" x14ac:dyDescent="0.25">
      <c r="A187" s="20">
        <v>4</v>
      </c>
      <c r="B187" s="21">
        <v>5</v>
      </c>
      <c r="C187" s="22" t="s">
        <v>20</v>
      </c>
      <c r="D187" s="5" t="s">
        <v>21</v>
      </c>
      <c r="E187" s="39" t="s">
        <v>55</v>
      </c>
      <c r="F187" s="40">
        <v>200</v>
      </c>
      <c r="G187" s="40">
        <v>16.2</v>
      </c>
      <c r="H187" s="40">
        <v>17.8</v>
      </c>
      <c r="I187" s="40">
        <v>36.200000000000003</v>
      </c>
      <c r="J187" s="40">
        <v>358</v>
      </c>
      <c r="K187" s="41">
        <v>265</v>
      </c>
      <c r="L187" s="40">
        <v>44.39</v>
      </c>
    </row>
    <row r="188" spans="1:12" ht="15" x14ac:dyDescent="0.25">
      <c r="A188" s="23"/>
      <c r="B188" s="15"/>
      <c r="C188" s="11"/>
      <c r="D188" s="6"/>
      <c r="E188" s="42" t="s">
        <v>43</v>
      </c>
      <c r="F188" s="43">
        <v>100</v>
      </c>
      <c r="G188" s="43">
        <v>1.5</v>
      </c>
      <c r="H188" s="43">
        <v>4.0999999999999996</v>
      </c>
      <c r="I188" s="43">
        <v>3.7</v>
      </c>
      <c r="J188" s="43">
        <v>59</v>
      </c>
      <c r="K188" s="44">
        <v>58</v>
      </c>
      <c r="L188" s="43">
        <v>38.4</v>
      </c>
    </row>
    <row r="189" spans="1:12" ht="15" x14ac:dyDescent="0.25">
      <c r="A189" s="23"/>
      <c r="B189" s="15"/>
      <c r="C189" s="11"/>
      <c r="D189" s="7" t="s">
        <v>22</v>
      </c>
      <c r="E189" s="42" t="s">
        <v>41</v>
      </c>
      <c r="F189" s="43">
        <v>200</v>
      </c>
      <c r="G189" s="43">
        <v>0</v>
      </c>
      <c r="H189" s="43">
        <v>0</v>
      </c>
      <c r="I189" s="43">
        <v>23.4</v>
      </c>
      <c r="J189" s="43">
        <v>94</v>
      </c>
      <c r="K189" s="44"/>
      <c r="L189" s="43">
        <v>19.61</v>
      </c>
    </row>
    <row r="190" spans="1:12" ht="15" x14ac:dyDescent="0.25">
      <c r="A190" s="23"/>
      <c r="B190" s="15"/>
      <c r="C190" s="11"/>
      <c r="D190" s="7" t="s">
        <v>23</v>
      </c>
      <c r="E190" s="42" t="s">
        <v>42</v>
      </c>
      <c r="F190" s="43">
        <v>40</v>
      </c>
      <c r="G190" s="43">
        <v>3.15</v>
      </c>
      <c r="H190" s="43">
        <v>0.37</v>
      </c>
      <c r="I190" s="43">
        <v>20.309999999999999</v>
      </c>
      <c r="J190" s="43">
        <v>110.25</v>
      </c>
      <c r="K190" s="44"/>
      <c r="L190" s="43">
        <v>2.72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540</v>
      </c>
      <c r="G195" s="19">
        <f t="shared" ref="G195:J195" si="77">SUM(G187:G194)</f>
        <v>20.849999999999998</v>
      </c>
      <c r="H195" s="19">
        <f t="shared" si="77"/>
        <v>22.27</v>
      </c>
      <c r="I195" s="19">
        <f t="shared" si="77"/>
        <v>83.61</v>
      </c>
      <c r="J195" s="19">
        <f t="shared" si="77"/>
        <v>621.25</v>
      </c>
      <c r="K195" s="25"/>
      <c r="L195" s="19">
        <f t="shared" ref="L195" si="78">SUM(L187:L194)</f>
        <v>105.11999999999999</v>
      </c>
    </row>
    <row r="196" spans="1:12" ht="15" x14ac:dyDescent="0.25">
      <c r="A196" s="26">
        <f>A187</f>
        <v>4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4</v>
      </c>
      <c r="B206" s="30">
        <f>B187</f>
        <v>5</v>
      </c>
      <c r="C206" s="51" t="s">
        <v>4</v>
      </c>
      <c r="D206" s="52"/>
      <c r="E206" s="31"/>
      <c r="F206" s="32">
        <f>F195+F205</f>
        <v>540</v>
      </c>
      <c r="G206" s="32">
        <f t="shared" ref="G206" si="81">G195+G205</f>
        <v>20.849999999999998</v>
      </c>
      <c r="H206" s="32">
        <f t="shared" ref="H206" si="82">H195+H205</f>
        <v>22.27</v>
      </c>
      <c r="I206" s="32">
        <f t="shared" ref="I206" si="83">I195+I205</f>
        <v>83.61</v>
      </c>
      <c r="J206" s="32">
        <f t="shared" ref="J206:L206" si="84">J195+J205</f>
        <v>621.25</v>
      </c>
      <c r="K206" s="32"/>
      <c r="L206" s="32">
        <f t="shared" si="84"/>
        <v>105.11999999999999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545.5</v>
      </c>
      <c r="G207" s="34">
        <f>SUMIF($C:$C,"Итого за день:",G:G)/COUNTIFS($C:$C,"Итого за день:",G:G,"&gt;0")</f>
        <v>21.024999999999999</v>
      </c>
      <c r="H207" s="34">
        <f>SUMIF($C:$C,"Итого за день:",H:H)/COUNTIFS($C:$C,"Итого за день:",H:H,"&gt;0")</f>
        <v>21.265555555555558</v>
      </c>
      <c r="I207" s="34">
        <f>SUMIF($C:$C,"Итого за день:",I:I)/COUNTIFS($C:$C,"Итого за день:",I:I,"&gt;0")</f>
        <v>87.202000000000012</v>
      </c>
      <c r="J207" s="34">
        <f>SUMIF($C:$C,"Итого за день:",J:J)/COUNTIFS($C:$C,"Итого за день:",J:J,"&gt;0")</f>
        <v>674.24900000000002</v>
      </c>
      <c r="K207" s="34"/>
      <c r="L207" s="34">
        <f>SUMIF($C:$C,"Итого за день:",L:L)/COUNTIFS($C:$C,"Итого за день:",L:L,"&gt;0")</f>
        <v>74.018000000000001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2024-11-25T07:35:19Z</dcterms:modified>
</cp:coreProperties>
</file>